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kasdad\"/>
    </mc:Choice>
  </mc:AlternateContent>
  <xr:revisionPtr revIDLastSave="0" documentId="13_ncr:1_{BB716E50-2EFD-43F0-BBBC-3F5F8A2DDC3D}" xr6:coauthVersionLast="47" xr6:coauthVersionMax="47" xr10:uidLastSave="{00000000-0000-0000-0000-000000000000}"/>
  <bookViews>
    <workbookView xWindow="-108" yWindow="-108" windowWidth="23256" windowHeight="12456" xr2:uid="{72DBDA38-0E5C-4AD8-A908-2BD5D90D8735}"/>
  </bookViews>
  <sheets>
    <sheet name="Nomor 1" sheetId="1" r:id="rId1"/>
    <sheet name="Nomor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1" i="2"/>
  <c r="G12" i="2"/>
  <c r="G9" i="2"/>
  <c r="H12" i="2"/>
  <c r="I12" i="2" s="1"/>
  <c r="H11" i="2"/>
  <c r="I11" i="2" s="1"/>
  <c r="H10" i="2"/>
  <c r="I10" i="2" s="1"/>
  <c r="H9" i="2"/>
  <c r="I9" i="2" s="1"/>
  <c r="N12" i="2"/>
  <c r="N11" i="2"/>
  <c r="N10" i="2"/>
  <c r="N9" i="2"/>
  <c r="M12" i="2"/>
  <c r="M11" i="2"/>
  <c r="M10" i="2"/>
  <c r="M9" i="2"/>
  <c r="L12" i="2"/>
  <c r="L11" i="2"/>
  <c r="L10" i="2"/>
  <c r="L9" i="2"/>
  <c r="T4" i="2"/>
  <c r="T5" i="2"/>
  <c r="T6" i="2"/>
  <c r="T3" i="2"/>
  <c r="R4" i="2"/>
  <c r="R5" i="2"/>
  <c r="R6" i="2"/>
  <c r="R3" i="2"/>
  <c r="P4" i="2"/>
  <c r="P5" i="2"/>
  <c r="P6" i="2"/>
  <c r="P3" i="2"/>
  <c r="J3" i="2"/>
  <c r="H4" i="2"/>
  <c r="H5" i="2"/>
  <c r="H6" i="2"/>
  <c r="I6" i="2" s="1"/>
  <c r="H3" i="2"/>
  <c r="G4" i="2"/>
  <c r="I4" i="2" s="1"/>
  <c r="G5" i="2"/>
  <c r="G6" i="2"/>
  <c r="G3" i="2"/>
  <c r="I5" i="2"/>
  <c r="G8" i="1"/>
  <c r="F9" i="1"/>
  <c r="F10" i="1"/>
  <c r="F11" i="1"/>
  <c r="F8" i="1"/>
  <c r="H8" i="1" s="1"/>
  <c r="M8" i="1"/>
  <c r="L8" i="1"/>
  <c r="K8" i="1"/>
  <c r="T2" i="1"/>
  <c r="S3" i="1"/>
  <c r="S4" i="1"/>
  <c r="S5" i="1"/>
  <c r="S2" i="1"/>
  <c r="R2" i="1"/>
  <c r="Q3" i="1"/>
  <c r="Q4" i="1"/>
  <c r="Q5" i="1"/>
  <c r="Q2" i="1"/>
  <c r="P2" i="1"/>
  <c r="O3" i="1"/>
  <c r="O5" i="1"/>
  <c r="O4" i="1"/>
  <c r="O2" i="1"/>
  <c r="G11" i="1"/>
  <c r="H11" i="1" s="1"/>
  <c r="G10" i="1"/>
  <c r="H10" i="1" s="1"/>
  <c r="G9" i="1"/>
  <c r="H9" i="1" s="1"/>
  <c r="F2" i="1"/>
  <c r="G2" i="1"/>
  <c r="H2" i="1" s="1"/>
  <c r="I2" i="1" s="1"/>
  <c r="H3" i="1"/>
  <c r="H4" i="1"/>
  <c r="H5" i="1"/>
  <c r="G3" i="1"/>
  <c r="G4" i="1"/>
  <c r="G5" i="1"/>
  <c r="F3" i="1"/>
  <c r="F4" i="1"/>
  <c r="F5" i="1"/>
  <c r="J9" i="2" l="1"/>
  <c r="U3" i="2"/>
  <c r="Q3" i="2"/>
  <c r="I3" i="2"/>
  <c r="I8" i="1"/>
  <c r="S3" i="2" l="1"/>
</calcChain>
</file>

<file path=xl/sharedStrings.xml><?xml version="1.0" encoding="utf-8"?>
<sst xmlns="http://schemas.openxmlformats.org/spreadsheetml/2006/main" count="52" uniqueCount="19">
  <si>
    <t>hw</t>
  </si>
  <si>
    <t>y</t>
  </si>
  <si>
    <t>x1</t>
  </si>
  <si>
    <t>x2</t>
  </si>
  <si>
    <t>selisih</t>
  </si>
  <si>
    <t>kuadrat</t>
  </si>
  <si>
    <t>w1</t>
  </si>
  <si>
    <t>w2</t>
  </si>
  <si>
    <t>w0</t>
  </si>
  <si>
    <t>hitungan</t>
  </si>
  <si>
    <t>turunan w0</t>
  </si>
  <si>
    <t>turunan w1</t>
  </si>
  <si>
    <t>turunan w2</t>
  </si>
  <si>
    <t>j(w)</t>
  </si>
  <si>
    <t>hw'</t>
  </si>
  <si>
    <t>w0'</t>
  </si>
  <si>
    <t>w1'</t>
  </si>
  <si>
    <t>w2'</t>
  </si>
  <si>
    <t>j(w)'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</si>
</sst>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EAA4-6C4E-438A-8F9A-310D817A7E03}">
  <dimension ref="B1:T11"/>
  <sheetViews>
    <sheetView tabSelected="1" workbookViewId="0">
      <selection activeCell="M15" sqref="M15"/>
    </sheetView>
  </sheetViews>
  <sheetFormatPr defaultRowHeight="14.4" x14ac:dyDescent="0.3"/>
  <cols>
    <col min="16" max="16" width="11.21875" customWidth="1"/>
    <col min="18" max="18" width="11.6640625" customWidth="1"/>
    <col min="20" max="20" width="10.77734375" customWidth="1"/>
  </cols>
  <sheetData>
    <row r="1" spans="2:20" x14ac:dyDescent="0.3">
      <c r="B1" t="s">
        <v>2</v>
      </c>
      <c r="C1" t="s">
        <v>3</v>
      </c>
      <c r="D1" t="s">
        <v>1</v>
      </c>
      <c r="F1" t="s">
        <v>0</v>
      </c>
      <c r="G1" t="s">
        <v>4</v>
      </c>
      <c r="H1" t="s">
        <v>5</v>
      </c>
      <c r="I1" t="s">
        <v>13</v>
      </c>
      <c r="K1" t="s">
        <v>8</v>
      </c>
      <c r="L1" t="s">
        <v>6</v>
      </c>
      <c r="M1" t="s">
        <v>7</v>
      </c>
      <c r="O1" t="s">
        <v>9</v>
      </c>
      <c r="P1" t="s">
        <v>10</v>
      </c>
      <c r="Q1" t="s">
        <v>9</v>
      </c>
      <c r="R1" t="s">
        <v>11</v>
      </c>
      <c r="S1" t="s">
        <v>9</v>
      </c>
      <c r="T1" t="s">
        <v>12</v>
      </c>
    </row>
    <row r="2" spans="2:20" x14ac:dyDescent="0.3">
      <c r="B2">
        <v>1</v>
      </c>
      <c r="C2">
        <v>2</v>
      </c>
      <c r="D2">
        <v>10</v>
      </c>
      <c r="F2">
        <f>2+(-1*B2)+(1*C2)</f>
        <v>3</v>
      </c>
      <c r="G2">
        <f>F2-D2</f>
        <v>-7</v>
      </c>
      <c r="H2">
        <f>G2^2</f>
        <v>49</v>
      </c>
      <c r="I2">
        <f>0.5*(SUM(H2:H5))</f>
        <v>353</v>
      </c>
      <c r="K2">
        <v>2</v>
      </c>
      <c r="L2">
        <v>-1</v>
      </c>
      <c r="M2">
        <v>1</v>
      </c>
      <c r="O2">
        <f>(K2+L2*B2+M2*C2-D2)</f>
        <v>-7</v>
      </c>
      <c r="P2">
        <f>SUM(O2:O5)</f>
        <v>-50</v>
      </c>
      <c r="Q2">
        <f>B2*O2</f>
        <v>-7</v>
      </c>
      <c r="R2">
        <f>SUM(Q2:Q5)</f>
        <v>-263</v>
      </c>
      <c r="S2">
        <f>C2*O2</f>
        <v>-14</v>
      </c>
      <c r="T2">
        <f>SUM(S2:S5)</f>
        <v>-128</v>
      </c>
    </row>
    <row r="3" spans="2:20" x14ac:dyDescent="0.3">
      <c r="B3">
        <v>2</v>
      </c>
      <c r="C3">
        <v>2</v>
      </c>
      <c r="D3">
        <v>12</v>
      </c>
      <c r="F3">
        <f t="shared" ref="F3:F5" si="0">2+(-1*B3)+(1*C3)</f>
        <v>2</v>
      </c>
      <c r="G3">
        <f t="shared" ref="G3:G5" si="1">F3-D3</f>
        <v>-10</v>
      </c>
      <c r="H3">
        <f t="shared" ref="H3:H5" si="2">G3^2</f>
        <v>100</v>
      </c>
      <c r="K3">
        <v>2</v>
      </c>
      <c r="L3">
        <v>-1</v>
      </c>
      <c r="M3">
        <v>1</v>
      </c>
      <c r="O3">
        <f>(K3+L3*B3+M3*C3-D3)</f>
        <v>-10</v>
      </c>
      <c r="Q3">
        <f t="shared" ref="Q3:Q5" si="3">B3*O3</f>
        <v>-20</v>
      </c>
      <c r="S3">
        <f t="shared" ref="S3:S5" si="4">C3*O3</f>
        <v>-20</v>
      </c>
    </row>
    <row r="4" spans="2:20" x14ac:dyDescent="0.3">
      <c r="B4">
        <v>6</v>
      </c>
      <c r="C4">
        <v>4</v>
      </c>
      <c r="D4">
        <v>14</v>
      </c>
      <c r="F4">
        <f t="shared" si="0"/>
        <v>0</v>
      </c>
      <c r="G4">
        <f t="shared" si="1"/>
        <v>-14</v>
      </c>
      <c r="H4">
        <f t="shared" si="2"/>
        <v>196</v>
      </c>
      <c r="K4">
        <v>2</v>
      </c>
      <c r="L4">
        <v>-1</v>
      </c>
      <c r="M4">
        <v>1</v>
      </c>
      <c r="O4">
        <f t="shared" ref="O4" si="5">(K4+L4*B4+M4*C4-D4)</f>
        <v>-14</v>
      </c>
      <c r="Q4">
        <f t="shared" si="3"/>
        <v>-84</v>
      </c>
      <c r="S4">
        <f t="shared" si="4"/>
        <v>-56</v>
      </c>
    </row>
    <row r="5" spans="2:20" x14ac:dyDescent="0.3">
      <c r="B5">
        <v>8</v>
      </c>
      <c r="C5">
        <v>2</v>
      </c>
      <c r="D5">
        <v>15</v>
      </c>
      <c r="F5">
        <f t="shared" si="0"/>
        <v>-4</v>
      </c>
      <c r="G5">
        <f t="shared" si="1"/>
        <v>-19</v>
      </c>
      <c r="H5">
        <f t="shared" si="2"/>
        <v>361</v>
      </c>
      <c r="K5">
        <v>2</v>
      </c>
      <c r="L5">
        <v>-1</v>
      </c>
      <c r="M5">
        <v>1</v>
      </c>
      <c r="O5">
        <f>(K5+L5*B5+M5*C5-D5)</f>
        <v>-19</v>
      </c>
      <c r="Q5">
        <f t="shared" si="3"/>
        <v>-152</v>
      </c>
      <c r="S5">
        <f t="shared" si="4"/>
        <v>-38</v>
      </c>
    </row>
    <row r="7" spans="2:20" x14ac:dyDescent="0.3">
      <c r="B7" t="s">
        <v>2</v>
      </c>
      <c r="C7" t="s">
        <v>3</v>
      </c>
      <c r="D7" t="s">
        <v>1</v>
      </c>
      <c r="F7" t="s">
        <v>14</v>
      </c>
      <c r="G7" t="s">
        <v>4</v>
      </c>
      <c r="H7" t="s">
        <v>5</v>
      </c>
      <c r="I7" t="s">
        <v>18</v>
      </c>
      <c r="K7" t="s">
        <v>15</v>
      </c>
      <c r="L7" t="s">
        <v>16</v>
      </c>
      <c r="M7" t="s">
        <v>17</v>
      </c>
    </row>
    <row r="8" spans="2:20" x14ac:dyDescent="0.3">
      <c r="B8">
        <v>1</v>
      </c>
      <c r="C8">
        <v>2</v>
      </c>
      <c r="D8">
        <v>10</v>
      </c>
      <c r="F8">
        <f>K8+(L8*B2)+(M8*C2)</f>
        <v>8.6900000000000013</v>
      </c>
      <c r="G8">
        <f>F8-D8</f>
        <v>-1.3099999999999987</v>
      </c>
      <c r="H8">
        <f>G8^2</f>
        <v>1.7160999999999966</v>
      </c>
      <c r="I8">
        <f>0.5*(SUM(H8:H11))</f>
        <v>42.654249999999976</v>
      </c>
      <c r="K8">
        <f>K2-0.01*P2</f>
        <v>2.5</v>
      </c>
      <c r="L8">
        <f>L2-0.01*R2</f>
        <v>1.63</v>
      </c>
      <c r="M8">
        <f>M2-0.01*T2</f>
        <v>2.2800000000000002</v>
      </c>
    </row>
    <row r="9" spans="2:20" x14ac:dyDescent="0.3">
      <c r="B9">
        <v>2</v>
      </c>
      <c r="C9">
        <v>2</v>
      </c>
      <c r="D9">
        <v>12</v>
      </c>
      <c r="F9">
        <f>K9+(L9*B3)+(M9*C3)</f>
        <v>10.32</v>
      </c>
      <c r="G9">
        <f t="shared" ref="G9:G11" si="6">F9-D9</f>
        <v>-1.6799999999999997</v>
      </c>
      <c r="H9">
        <f t="shared" ref="H9:H11" si="7">G9^2</f>
        <v>2.8223999999999991</v>
      </c>
      <c r="K9">
        <v>2.5</v>
      </c>
      <c r="L9">
        <v>1.63</v>
      </c>
      <c r="M9">
        <v>2.2799999999999998</v>
      </c>
    </row>
    <row r="10" spans="2:20" x14ac:dyDescent="0.3">
      <c r="B10">
        <v>6</v>
      </c>
      <c r="C10">
        <v>4</v>
      </c>
      <c r="D10">
        <v>14</v>
      </c>
      <c r="F10">
        <f t="shared" ref="F10:F11" si="8">K10+(L10*B4)+(M10*C4)</f>
        <v>21.4</v>
      </c>
      <c r="G10">
        <f t="shared" si="6"/>
        <v>7.3999999999999986</v>
      </c>
      <c r="H10">
        <f t="shared" si="7"/>
        <v>54.759999999999977</v>
      </c>
      <c r="K10">
        <v>2.5</v>
      </c>
      <c r="L10">
        <v>1.63</v>
      </c>
      <c r="M10">
        <v>2.2799999999999998</v>
      </c>
    </row>
    <row r="11" spans="2:20" x14ac:dyDescent="0.3">
      <c r="B11">
        <v>8</v>
      </c>
      <c r="C11">
        <v>2</v>
      </c>
      <c r="D11">
        <v>15</v>
      </c>
      <c r="F11">
        <f t="shared" si="8"/>
        <v>20.099999999999998</v>
      </c>
      <c r="G11">
        <f t="shared" si="6"/>
        <v>5.0999999999999979</v>
      </c>
      <c r="H11">
        <f t="shared" si="7"/>
        <v>26.009999999999977</v>
      </c>
      <c r="K11">
        <v>2.5</v>
      </c>
      <c r="L11">
        <v>1.63</v>
      </c>
      <c r="M11">
        <v>2.2799999999999998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CDCD-8E99-4243-BBC5-C037BD6AD260}">
  <dimension ref="B2:U12"/>
  <sheetViews>
    <sheetView workbookViewId="0">
      <selection activeCell="L11" sqref="L11"/>
    </sheetView>
  </sheetViews>
  <sheetFormatPr defaultRowHeight="14.4" x14ac:dyDescent="0.3"/>
  <cols>
    <col min="17" max="17" width="12.44140625" customWidth="1"/>
    <col min="18" max="18" width="9.6640625" customWidth="1"/>
    <col min="19" max="19" width="11.33203125" customWidth="1"/>
    <col min="21" max="21" width="10.88671875" customWidth="1"/>
  </cols>
  <sheetData>
    <row r="2" spans="2:21" x14ac:dyDescent="0.3">
      <c r="B2" t="s">
        <v>2</v>
      </c>
      <c r="C2" t="s">
        <v>3</v>
      </c>
      <c r="D2" t="s">
        <v>1</v>
      </c>
      <c r="G2" t="s">
        <v>0</v>
      </c>
      <c r="H2" t="s">
        <v>4</v>
      </c>
      <c r="I2" t="s">
        <v>5</v>
      </c>
      <c r="J2" t="s">
        <v>13</v>
      </c>
      <c r="L2" t="s">
        <v>8</v>
      </c>
      <c r="M2" t="s">
        <v>6</v>
      </c>
      <c r="N2" t="s">
        <v>7</v>
      </c>
      <c r="P2" t="s">
        <v>9</v>
      </c>
      <c r="Q2" t="s">
        <v>10</v>
      </c>
      <c r="R2" t="s">
        <v>9</v>
      </c>
      <c r="S2" t="s">
        <v>11</v>
      </c>
      <c r="T2" t="s">
        <v>9</v>
      </c>
      <c r="U2" t="s">
        <v>12</v>
      </c>
    </row>
    <row r="3" spans="2:21" x14ac:dyDescent="0.3">
      <c r="B3">
        <v>2</v>
      </c>
      <c r="C3">
        <v>1</v>
      </c>
      <c r="D3">
        <v>1</v>
      </c>
      <c r="G3">
        <f>1/(1+EXP(1)^-((-2+(B3*-1)+(C3*0))))</f>
        <v>1.7986209962091562E-2</v>
      </c>
      <c r="H3">
        <f>G3-D3</f>
        <v>-0.98201379003790845</v>
      </c>
      <c r="I3">
        <f>H3^2</f>
        <v>0.96435108382461732</v>
      </c>
      <c r="J3">
        <f>SUM(I3:I6)</f>
        <v>1.9441228332981466</v>
      </c>
      <c r="L3">
        <v>-2</v>
      </c>
      <c r="M3">
        <v>-1</v>
      </c>
      <c r="N3">
        <v>0</v>
      </c>
      <c r="P3">
        <f>(D3-G3)</f>
        <v>0.98201379003790845</v>
      </c>
      <c r="Q3">
        <f>SUM(P3:P6)</f>
        <v>1.6589536445660618</v>
      </c>
      <c r="R3">
        <f>(D3-G3)*B3</f>
        <v>1.9640275800758169</v>
      </c>
      <c r="S3">
        <f>SUM(R3:R6)</f>
        <v>3.165464575495391</v>
      </c>
      <c r="T3">
        <f>(D3-G3)*C3</f>
        <v>0.98201379003790845</v>
      </c>
      <c r="U3">
        <f>SUM(T3:T6)</f>
        <v>1.3766265213474969</v>
      </c>
    </row>
    <row r="4" spans="2:21" x14ac:dyDescent="0.3">
      <c r="B4">
        <v>-1</v>
      </c>
      <c r="C4">
        <v>2</v>
      </c>
      <c r="D4">
        <v>0</v>
      </c>
      <c r="G4">
        <f t="shared" ref="G4:G6" si="0">1/(1+EXP(1)^-((-2+(B4*-1)+(C4*0))))</f>
        <v>0.2689414213699951</v>
      </c>
      <c r="H4">
        <f t="shared" ref="H4:H6" si="1">G4-D4</f>
        <v>0.2689414213699951</v>
      </c>
      <c r="I4">
        <f t="shared" ref="I4:I6" si="2">H4^2</f>
        <v>7.2329488128513253E-2</v>
      </c>
      <c r="L4">
        <v>-2</v>
      </c>
      <c r="M4">
        <v>-1</v>
      </c>
      <c r="N4">
        <v>0</v>
      </c>
      <c r="P4">
        <f t="shared" ref="P4:P6" si="3">(D4-G4)</f>
        <v>-0.2689414213699951</v>
      </c>
      <c r="R4">
        <f t="shared" ref="R4:R6" si="4">(D4-G4)*B4</f>
        <v>0.2689414213699951</v>
      </c>
      <c r="T4">
        <f t="shared" ref="T4:T6" si="5">(D4-G4)*C4</f>
        <v>-0.53788284273999021</v>
      </c>
    </row>
    <row r="5" spans="2:21" x14ac:dyDescent="0.3">
      <c r="B5">
        <v>3</v>
      </c>
      <c r="C5">
        <v>3</v>
      </c>
      <c r="D5">
        <v>0</v>
      </c>
      <c r="G5">
        <f t="shared" si="0"/>
        <v>6.6928509242848572E-3</v>
      </c>
      <c r="H5">
        <f t="shared" si="1"/>
        <v>6.6928509242848572E-3</v>
      </c>
      <c r="I5">
        <f t="shared" si="2"/>
        <v>4.4794253494700666E-5</v>
      </c>
      <c r="L5">
        <v>-2</v>
      </c>
      <c r="M5">
        <v>-1</v>
      </c>
      <c r="N5">
        <v>0</v>
      </c>
      <c r="P5">
        <f t="shared" si="3"/>
        <v>-6.6928509242848572E-3</v>
      </c>
      <c r="R5">
        <f t="shared" si="4"/>
        <v>-2.0078552772854572E-2</v>
      </c>
      <c r="T5">
        <f t="shared" si="5"/>
        <v>-2.0078552772854572E-2</v>
      </c>
    </row>
    <row r="6" spans="2:21" x14ac:dyDescent="0.3">
      <c r="B6">
        <v>1</v>
      </c>
      <c r="C6">
        <v>1</v>
      </c>
      <c r="D6">
        <v>1</v>
      </c>
      <c r="G6">
        <f t="shared" si="0"/>
        <v>4.7425873177566788E-2</v>
      </c>
      <c r="H6">
        <f t="shared" si="1"/>
        <v>-0.95257412682243325</v>
      </c>
      <c r="I6">
        <f t="shared" si="2"/>
        <v>0.90739746709152114</v>
      </c>
      <c r="L6">
        <v>-2</v>
      </c>
      <c r="M6">
        <v>-1</v>
      </c>
      <c r="N6">
        <v>0</v>
      </c>
      <c r="P6">
        <f t="shared" si="3"/>
        <v>0.95257412682243325</v>
      </c>
      <c r="R6">
        <f t="shared" si="4"/>
        <v>0.95257412682243325</v>
      </c>
      <c r="T6">
        <f t="shared" si="5"/>
        <v>0.95257412682243325</v>
      </c>
    </row>
    <row r="8" spans="2:21" x14ac:dyDescent="0.3">
      <c r="B8" t="s">
        <v>2</v>
      </c>
      <c r="C8" t="s">
        <v>3</v>
      </c>
      <c r="D8" t="s">
        <v>1</v>
      </c>
      <c r="G8" t="s">
        <v>14</v>
      </c>
      <c r="H8" t="s">
        <v>4</v>
      </c>
      <c r="I8" t="s">
        <v>5</v>
      </c>
      <c r="J8" t="s">
        <v>18</v>
      </c>
      <c r="L8" t="s">
        <v>15</v>
      </c>
      <c r="M8" t="s">
        <v>16</v>
      </c>
      <c r="N8" t="s">
        <v>17</v>
      </c>
    </row>
    <row r="9" spans="2:21" x14ac:dyDescent="0.3">
      <c r="B9">
        <v>2</v>
      </c>
      <c r="C9">
        <v>1</v>
      </c>
      <c r="D9">
        <v>1</v>
      </c>
      <c r="G9">
        <f>1/(1+EXP(1)^-((L9+(B9*-M9)+(C9*N9))))</f>
        <v>0.50823762701728081</v>
      </c>
      <c r="H9">
        <f>G9-D9</f>
        <v>-0.49176237298271919</v>
      </c>
      <c r="I9">
        <f>H9^2</f>
        <v>0.24183023148159502</v>
      </c>
      <c r="J9">
        <f>SUM(I9:I12)</f>
        <v>1.3229150673834793</v>
      </c>
      <c r="L9">
        <f>L3-0.01*Q3</f>
        <v>-2.0165895364456605</v>
      </c>
      <c r="M9">
        <f>M3-0.01*S3</f>
        <v>-1.0316546457549538</v>
      </c>
      <c r="N9">
        <f>N3-0.01*U3</f>
        <v>-1.3766265213474968E-2</v>
      </c>
    </row>
    <row r="10" spans="2:21" x14ac:dyDescent="0.3">
      <c r="B10">
        <v>-1</v>
      </c>
      <c r="C10">
        <v>2</v>
      </c>
      <c r="D10">
        <v>0</v>
      </c>
      <c r="G10">
        <f t="shared" ref="G10:G12" si="6">1/(1+EXP(1)^-((L10+(B10*-M10)+(C10*N10))))</f>
        <v>4.4117574043524947E-2</v>
      </c>
      <c r="H10">
        <f t="shared" ref="H10:H12" si="7">G10-D10</f>
        <v>4.4117574043524947E-2</v>
      </c>
      <c r="I10">
        <f t="shared" ref="I10:I12" si="8">H10^2</f>
        <v>1.9463603394859062E-3</v>
      </c>
      <c r="L10">
        <f>L4-0.01*Q3</f>
        <v>-2.0165895364456605</v>
      </c>
      <c r="M10">
        <f>M4-0.01*S3</f>
        <v>-1.0316546457549538</v>
      </c>
      <c r="N10">
        <f>N4-0.01*U3</f>
        <v>-1.3766265213474968E-2</v>
      </c>
    </row>
    <row r="11" spans="2:21" x14ac:dyDescent="0.3">
      <c r="B11">
        <v>3</v>
      </c>
      <c r="C11">
        <v>3</v>
      </c>
      <c r="D11">
        <v>0</v>
      </c>
      <c r="G11">
        <f t="shared" si="6"/>
        <v>0.73828534812422264</v>
      </c>
      <c r="H11">
        <f t="shared" si="7"/>
        <v>0.73828534812422264</v>
      </c>
      <c r="I11">
        <f t="shared" si="8"/>
        <v>0.54506525525490457</v>
      </c>
      <c r="L11">
        <f>L5-0.01*Q3</f>
        <v>-2.0165895364456605</v>
      </c>
      <c r="M11">
        <f>M5-0.01*S3</f>
        <v>-1.0316546457549538</v>
      </c>
      <c r="N11">
        <f>N5-0.01*U3</f>
        <v>-1.3766265213474968E-2</v>
      </c>
    </row>
    <row r="12" spans="2:21" x14ac:dyDescent="0.3">
      <c r="B12">
        <v>1</v>
      </c>
      <c r="C12">
        <v>1</v>
      </c>
      <c r="D12">
        <v>1</v>
      </c>
      <c r="G12">
        <f t="shared" si="6"/>
        <v>0.2691968662440658</v>
      </c>
      <c r="H12">
        <f t="shared" si="7"/>
        <v>-0.7308031337559342</v>
      </c>
      <c r="I12">
        <f t="shared" si="8"/>
        <v>0.53407322030749382</v>
      </c>
      <c r="L12">
        <f>L6-0.01*Q3</f>
        <v>-2.0165895364456605</v>
      </c>
      <c r="M12">
        <f>M6-0.01*S3</f>
        <v>-1.0316546457549538</v>
      </c>
      <c r="N12">
        <f>N6-0.01*U3</f>
        <v>-1.3766265213474968E-2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Nomor 1</vt:lpstr>
      <vt:lpstr>Nomor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Valencius Apriady</dc:creator>
  <cp:lastModifiedBy>Valencius Apriady</cp:lastModifiedBy>
  <dcterms:created xsi:type="dcterms:W3CDTF">2023-11-21T03:53:39Z</dcterms:created>
  <dcterms:modified xsi:type="dcterms:W3CDTF">2023-11-21T11:10:50Z</dcterms:modified>
</cp:coreProperties>
</file>