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lentinagirardi/Downloads/2024paper/"/>
    </mc:Choice>
  </mc:AlternateContent>
  <xr:revisionPtr revIDLastSave="0" documentId="13_ncr:1_{1C115D7C-4FA3-5B40-B474-40E81B796157}" xr6:coauthVersionLast="47" xr6:coauthVersionMax="47" xr10:uidLastSave="{00000000-0000-0000-0000-000000000000}"/>
  <bookViews>
    <workbookView xWindow="0" yWindow="500" windowWidth="28800" windowHeight="16100" xr2:uid="{2020EEA5-941D-5245-A553-61887686172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2" i="1"/>
</calcChain>
</file>

<file path=xl/sharedStrings.xml><?xml version="1.0" encoding="utf-8"?>
<sst xmlns="http://schemas.openxmlformats.org/spreadsheetml/2006/main" count="94" uniqueCount="89">
  <si>
    <t>sample-id</t>
  </si>
  <si>
    <t>type-of-reactor</t>
  </si>
  <si>
    <t>pH</t>
  </si>
  <si>
    <t>R3-1</t>
  </si>
  <si>
    <t>R3-2</t>
  </si>
  <si>
    <t>R3-3</t>
  </si>
  <si>
    <t>R1</t>
  </si>
  <si>
    <t>Uncultured (Family: Eubacteriaceae)</t>
  </si>
  <si>
    <t>Aminobacterium</t>
  </si>
  <si>
    <t>Christensenellaceae_R-7_group</t>
  </si>
  <si>
    <t>Sporanaerobacter</t>
  </si>
  <si>
    <t>Uncultured (Family: Anaerolineaceae)</t>
  </si>
  <si>
    <t>Syner-01</t>
  </si>
  <si>
    <t>Syntrophomonas</t>
  </si>
  <si>
    <t>Uncultured (Family: Christensenellaceae)</t>
  </si>
  <si>
    <t>EBM-39</t>
  </si>
  <si>
    <t>Lachnospiraceae_NK3A20_group</t>
  </si>
  <si>
    <t>Sphaerochaeta</t>
  </si>
  <si>
    <t>Uncultured (Family: Ruminococcaceae)</t>
  </si>
  <si>
    <t>Proteiniphilum</t>
  </si>
  <si>
    <t>Ruminococcaceae_UCG-008</t>
  </si>
  <si>
    <t>Bacteroidetes_vadinHA17</t>
  </si>
  <si>
    <t>Thermovirga</t>
  </si>
  <si>
    <t>Uncultured (Family: Synergistaceae)</t>
  </si>
  <si>
    <t>Uncultured (Family: uncultured)</t>
  </si>
  <si>
    <t>Desulfovibrio</t>
  </si>
  <si>
    <t>Ercella</t>
  </si>
  <si>
    <t>Pseudoramibacter</t>
  </si>
  <si>
    <t>WCHB1-41</t>
  </si>
  <si>
    <t>Uncultured (Family: Rikenellaceae)</t>
  </si>
  <si>
    <t>Lactobacillus</t>
  </si>
  <si>
    <t>Uncultured (Family: Syntrophomonadaceae)</t>
  </si>
  <si>
    <t>Tepidimicrobium</t>
  </si>
  <si>
    <t>Ruminococcaceae_NK4A214_group</t>
  </si>
  <si>
    <t>Dethiosulfovibrio</t>
  </si>
  <si>
    <t>Sediminispirochaeta</t>
  </si>
  <si>
    <t>mle1-8</t>
  </si>
  <si>
    <t>Izimaplasmataceae</t>
  </si>
  <si>
    <t>Intestinimonas</t>
  </si>
  <si>
    <t>Uncultured (Family: Peptococcaceae)</t>
  </si>
  <si>
    <t>Treponema_2</t>
  </si>
  <si>
    <t>Catabacter</t>
  </si>
  <si>
    <t>Brassicibacter</t>
  </si>
  <si>
    <t>Clostridiales_vadinBB60_group</t>
  </si>
  <si>
    <t>DMER64</t>
  </si>
  <si>
    <t>Blvii28_wastewater-sludge_group</t>
  </si>
  <si>
    <t>Pedosphaeraceae</t>
  </si>
  <si>
    <t>SEEP-SRB1</t>
  </si>
  <si>
    <t>Breznakia</t>
  </si>
  <si>
    <t>Raoultibacter</t>
  </si>
  <si>
    <t>[Eubacterium]_coprostanoligenes_group</t>
  </si>
  <si>
    <t>Tepidanaerobacter</t>
  </si>
  <si>
    <t>Desulfobulbus</t>
  </si>
  <si>
    <t>Family_XIV</t>
  </si>
  <si>
    <t>Anaerosalibacter</t>
  </si>
  <si>
    <t>p-1088-a5_gut_group</t>
  </si>
  <si>
    <t>Uncultured (Family: Acidaminococcaceae)</t>
  </si>
  <si>
    <t>Ruminococcus_1</t>
  </si>
  <si>
    <t>Flexilinea</t>
  </si>
  <si>
    <t>Mesotoga</t>
  </si>
  <si>
    <t>M2PB4-65_termite_group</t>
  </si>
  <si>
    <t>WS6_(Dojkabacteria)</t>
  </si>
  <si>
    <t>GZKB75</t>
  </si>
  <si>
    <t>Ruminococcaceae_UCG-010</t>
  </si>
  <si>
    <t>Desulfobotulus</t>
  </si>
  <si>
    <t>Desulfomicrobium</t>
  </si>
  <si>
    <t>Desulfocurvus</t>
  </si>
  <si>
    <t>Desulfuromonas</t>
  </si>
  <si>
    <t>Methanobrevibacter</t>
  </si>
  <si>
    <t>Methanospirillum</t>
  </si>
  <si>
    <t>Candidatus_Methanoplasma</t>
  </si>
  <si>
    <t>Methanobacterium</t>
  </si>
  <si>
    <t>Methanoculleus</t>
  </si>
  <si>
    <t>Uncultured (Family: Methanomethylophilaceae)</t>
  </si>
  <si>
    <t>Methanocalculus</t>
  </si>
  <si>
    <t>RumEn_M2</t>
  </si>
  <si>
    <t>Methanimicrococcus</t>
  </si>
  <si>
    <t>Methanolinea</t>
  </si>
  <si>
    <t>Methanofollis</t>
  </si>
  <si>
    <t>S input per day</t>
  </si>
  <si>
    <t>Biogas volume</t>
  </si>
  <si>
    <t>Sulfide concentration</t>
  </si>
  <si>
    <t xml:space="preserve">Sulfate concentration </t>
  </si>
  <si>
    <t>Hydrogen sulfide concentration</t>
  </si>
  <si>
    <t>Carbon dioxide in biogas (%)</t>
  </si>
  <si>
    <t>Methane in biogas (%)</t>
  </si>
  <si>
    <t>Amount of Fe added (acumulado)</t>
  </si>
  <si>
    <t>Amount of Fe (instantáneo)</t>
  </si>
  <si>
    <t>Uncultured (Family: Desulfobacteraceae)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</si>
</sst>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ED8E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F1BE"/>
        <bgColor indexed="64"/>
      </patternFill>
    </fill>
    <fill>
      <patternFill patternType="solid">
        <fgColor rgb="FFFFD5D8"/>
        <bgColor indexed="64"/>
      </patternFill>
    </fill>
    <fill>
      <patternFill patternType="solid">
        <fgColor rgb="FFFED5D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52FB-2911-BC42-971B-CB0E32C37DD7}">
  <dimension ref="A1:CL5"/>
  <sheetViews>
    <sheetView tabSelected="1" topLeftCell="BW1" zoomScale="150" workbookViewId="0">
      <selection activeCell="BV2" sqref="BV1:BV5"/>
    </sheetView>
  </sheetViews>
  <sheetFormatPr baseColWidth="10" defaultRowHeight="16" x14ac:dyDescent="0.2"/>
  <cols>
    <col min="1" max="1" width="10.83203125" style="9"/>
    <col min="2" max="2" width="13.5" style="9" bestFit="1" customWidth="1"/>
    <col min="3" max="3" width="10.83203125" style="9"/>
    <col min="4" max="4" width="21.83203125" style="9" bestFit="1" customWidth="1"/>
    <col min="5" max="5" width="24.1640625" style="9" bestFit="1" customWidth="1"/>
    <col min="6" max="6" width="26.33203125" style="9" bestFit="1" customWidth="1"/>
    <col min="7" max="7" width="26.83203125" style="9" bestFit="1" customWidth="1"/>
    <col min="8" max="8" width="28" style="9" bestFit="1" customWidth="1"/>
    <col min="9" max="9" width="16.83203125" style="9" bestFit="1" customWidth="1"/>
    <col min="10" max="10" width="19" style="9" bestFit="1" customWidth="1"/>
    <col min="11" max="11" width="24.1640625" style="9" bestFit="1" customWidth="1"/>
    <col min="12" max="12" width="12.6640625" style="9" bestFit="1" customWidth="1"/>
    <col min="13" max="13" width="31.33203125" style="9" bestFit="1" customWidth="1"/>
    <col min="14" max="14" width="14.5" style="9" bestFit="1" customWidth="1"/>
    <col min="15" max="15" width="27.5" style="9" bestFit="1" customWidth="1"/>
    <col min="16" max="16" width="15.83203125" style="9" bestFit="1" customWidth="1"/>
    <col min="17" max="17" width="32.33203125" style="9" bestFit="1" customWidth="1"/>
    <col min="18" max="18" width="10.83203125" style="9"/>
    <col min="19" max="19" width="14.6640625" style="9" bestFit="1" customWidth="1"/>
    <col min="20" max="20" width="35.5" style="9" bestFit="1" customWidth="1"/>
    <col min="21" max="21" width="10.83203125" style="9"/>
    <col min="22" max="22" width="28" style="9" bestFit="1" customWidth="1"/>
    <col min="23" max="23" width="13.5" style="9" bestFit="1" customWidth="1"/>
    <col min="24" max="24" width="33.83203125" style="9" bestFit="1" customWidth="1"/>
    <col min="25" max="25" width="13" style="9" bestFit="1" customWidth="1"/>
    <col min="26" max="26" width="25" style="9" bestFit="1" customWidth="1"/>
    <col min="27" max="27" width="22.5" style="9" bestFit="1" customWidth="1"/>
    <col min="28" max="28" width="11" style="9" bestFit="1" customWidth="1"/>
    <col min="29" max="29" width="30.83203125" style="9" bestFit="1" customWidth="1"/>
    <col min="30" max="30" width="27.33203125" style="9" bestFit="1" customWidth="1"/>
    <col min="31" max="31" width="11.83203125" style="9" bestFit="1" customWidth="1"/>
    <col min="32" max="32" width="10.83203125" style="9"/>
    <col min="33" max="33" width="16" style="9" bestFit="1" customWidth="1"/>
    <col min="34" max="34" width="10.83203125" style="9"/>
    <col min="35" max="35" width="30" style="9" bestFit="1" customWidth="1"/>
    <col min="36" max="36" width="12" style="9" bestFit="1" customWidth="1"/>
    <col min="37" max="37" width="37.5" style="9" bestFit="1" customWidth="1"/>
    <col min="38" max="38" width="14.6640625" style="9" bestFit="1" customWidth="1"/>
    <col min="39" max="39" width="30.33203125" style="9" bestFit="1" customWidth="1"/>
    <col min="40" max="40" width="15" style="9" bestFit="1" customWidth="1"/>
    <col min="41" max="41" width="18" style="9" bestFit="1" customWidth="1"/>
    <col min="42" max="42" width="10.83203125" style="9"/>
    <col min="43" max="43" width="17.1640625" style="9" bestFit="1" customWidth="1"/>
    <col min="44" max="44" width="13.1640625" style="9" bestFit="1" customWidth="1"/>
    <col min="45" max="45" width="27.33203125" style="9" bestFit="1" customWidth="1"/>
    <col min="46" max="46" width="32.33203125" style="9" bestFit="1" customWidth="1"/>
    <col min="47" max="47" width="12" style="9" bestFit="1" customWidth="1"/>
    <col min="48" max="48" width="27.33203125" style="9" bestFit="1" customWidth="1"/>
    <col min="49" max="49" width="10.83203125" style="9"/>
    <col min="50" max="50" width="13" style="9" bestFit="1" customWidth="1"/>
    <col min="51" max="51" width="26.83203125" style="9" bestFit="1" customWidth="1"/>
    <col min="52" max="52" width="10.83203125" style="9"/>
    <col min="53" max="53" width="28.6640625" style="9" bestFit="1" customWidth="1"/>
    <col min="54" max="54" width="15.6640625" style="9" bestFit="1" customWidth="1"/>
    <col min="55" max="56" width="10.83203125" style="9"/>
    <col min="57" max="57" width="27.33203125" style="9" bestFit="1" customWidth="1"/>
    <col min="58" max="58" width="12.33203125" style="9" bestFit="1" customWidth="1"/>
    <col min="59" max="59" width="34.1640625" style="9" bestFit="1" customWidth="1"/>
    <col min="60" max="60" width="16.6640625" style="9" bestFit="1" customWidth="1"/>
    <col min="61" max="61" width="27.33203125" style="9" bestFit="1" customWidth="1"/>
    <col min="62" max="62" width="12.6640625" style="9" bestFit="1" customWidth="1"/>
    <col min="63" max="63" width="10.83203125" style="9"/>
    <col min="64" max="64" width="15" style="9" bestFit="1" customWidth="1"/>
    <col min="65" max="65" width="18.33203125" style="9" bestFit="1" customWidth="1"/>
    <col min="66" max="66" width="36.1640625" style="9" bestFit="1" customWidth="1"/>
    <col min="67" max="67" width="15" style="9" bestFit="1" customWidth="1"/>
    <col min="68" max="68" width="10.83203125" style="9"/>
    <col min="69" max="69" width="9" style="9" bestFit="1" customWidth="1"/>
    <col min="70" max="70" width="22" style="9" bestFit="1" customWidth="1"/>
    <col min="71" max="71" width="18.6640625" style="9" bestFit="1" customWidth="1"/>
    <col min="72" max="72" width="10.83203125" style="9"/>
    <col min="73" max="73" width="25" style="9" bestFit="1" customWidth="1"/>
    <col min="74" max="74" width="35.1640625" style="9" bestFit="1" customWidth="1"/>
    <col min="75" max="75" width="13.33203125" style="9" bestFit="1" customWidth="1"/>
    <col min="76" max="76" width="16" style="9" bestFit="1" customWidth="1"/>
    <col min="77" max="77" width="12.6640625" style="9" bestFit="1" customWidth="1"/>
    <col min="78" max="78" width="14.33203125" style="9" bestFit="1" customWidth="1"/>
    <col min="79" max="79" width="17.83203125" style="9" bestFit="1" customWidth="1"/>
    <col min="80" max="80" width="15.33203125" style="9" bestFit="1" customWidth="1"/>
    <col min="81" max="81" width="24.6640625" style="9" bestFit="1" customWidth="1"/>
    <col min="82" max="82" width="16.83203125" style="9" bestFit="1" customWidth="1"/>
    <col min="83" max="83" width="14.1640625" style="9" bestFit="1" customWidth="1"/>
    <col min="84" max="84" width="40.5" style="9" bestFit="1" customWidth="1"/>
    <col min="85" max="85" width="15.1640625" style="9" bestFit="1" customWidth="1"/>
    <col min="86" max="86" width="10.83203125" style="9"/>
    <col min="87" max="87" width="18.5" style="9" bestFit="1" customWidth="1"/>
    <col min="88" max="88" width="12.33203125" style="9" bestFit="1" customWidth="1"/>
    <col min="89" max="89" width="12.1640625" style="9" bestFit="1" customWidth="1"/>
    <col min="90" max="90" width="27.33203125" style="9" bestFit="1" customWidth="1"/>
    <col min="91" max="16384" width="10.83203125" style="9"/>
  </cols>
  <sheetData>
    <row r="1" spans="1:90" x14ac:dyDescent="0.2">
      <c r="A1" s="1" t="s">
        <v>0</v>
      </c>
      <c r="B1" s="1" t="s">
        <v>1</v>
      </c>
      <c r="C1" s="1" t="s">
        <v>2</v>
      </c>
      <c r="D1" s="1" t="s">
        <v>81</v>
      </c>
      <c r="E1" s="1" t="s">
        <v>82</v>
      </c>
      <c r="F1" s="1" t="s">
        <v>83</v>
      </c>
      <c r="G1" s="1" t="s">
        <v>87</v>
      </c>
      <c r="H1" s="1" t="s">
        <v>86</v>
      </c>
      <c r="I1" s="1" t="s">
        <v>79</v>
      </c>
      <c r="J1" s="1" t="s">
        <v>85</v>
      </c>
      <c r="K1" s="1" t="s">
        <v>84</v>
      </c>
      <c r="L1" s="1" t="s">
        <v>80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24</v>
      </c>
      <c r="AT1" s="1" t="s">
        <v>39</v>
      </c>
      <c r="AU1" s="1" t="s">
        <v>40</v>
      </c>
      <c r="AV1" s="1" t="s">
        <v>24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24</v>
      </c>
      <c r="BF1" s="1" t="s">
        <v>49</v>
      </c>
      <c r="BG1" s="1" t="s">
        <v>50</v>
      </c>
      <c r="BH1" s="1" t="s">
        <v>51</v>
      </c>
      <c r="BI1" s="1" t="s">
        <v>24</v>
      </c>
      <c r="BJ1" s="1" t="s">
        <v>52</v>
      </c>
      <c r="BK1" s="1" t="s">
        <v>53</v>
      </c>
      <c r="BL1" s="1" t="s">
        <v>54</v>
      </c>
      <c r="BM1" s="1" t="s">
        <v>55</v>
      </c>
      <c r="BN1" s="1" t="s">
        <v>56</v>
      </c>
      <c r="BO1" s="1" t="s">
        <v>57</v>
      </c>
      <c r="BP1" s="1" t="s">
        <v>58</v>
      </c>
      <c r="BQ1" s="1" t="s">
        <v>59</v>
      </c>
      <c r="BR1" s="1" t="s">
        <v>60</v>
      </c>
      <c r="BS1" s="1" t="s">
        <v>61</v>
      </c>
      <c r="BT1" s="1" t="s">
        <v>62</v>
      </c>
      <c r="BU1" s="1" t="s">
        <v>63</v>
      </c>
      <c r="BV1" s="1" t="s">
        <v>88</v>
      </c>
      <c r="BW1" s="1" t="s">
        <v>64</v>
      </c>
      <c r="BX1" s="1" t="s">
        <v>65</v>
      </c>
      <c r="BY1" s="1" t="s">
        <v>66</v>
      </c>
      <c r="BZ1" s="1" t="s">
        <v>67</v>
      </c>
      <c r="CA1" s="1" t="s">
        <v>68</v>
      </c>
      <c r="CB1" s="1" t="s">
        <v>69</v>
      </c>
      <c r="CC1" s="1" t="s">
        <v>70</v>
      </c>
      <c r="CD1" s="1" t="s">
        <v>71</v>
      </c>
      <c r="CE1" s="1" t="s">
        <v>72</v>
      </c>
      <c r="CF1" s="1" t="s">
        <v>73</v>
      </c>
      <c r="CG1" s="1" t="s">
        <v>74</v>
      </c>
      <c r="CH1" s="1" t="s">
        <v>75</v>
      </c>
      <c r="CI1" s="1" t="s">
        <v>76</v>
      </c>
      <c r="CJ1" s="1" t="s">
        <v>77</v>
      </c>
      <c r="CK1" s="1" t="s">
        <v>78</v>
      </c>
      <c r="CL1" s="1" t="s">
        <v>24</v>
      </c>
    </row>
    <row r="2" spans="1:90" x14ac:dyDescent="0.2">
      <c r="A2" s="2" t="s">
        <v>6</v>
      </c>
      <c r="B2" s="2">
        <v>1</v>
      </c>
      <c r="C2" s="2">
        <v>5.54</v>
      </c>
      <c r="D2" s="2">
        <v>400</v>
      </c>
      <c r="E2" s="2">
        <v>618.33000000000004</v>
      </c>
      <c r="F2" s="2">
        <v>22536</v>
      </c>
      <c r="G2" s="2">
        <f>((D2-0)*8.5/1000)*1.15</f>
        <v>3.9099999999999997</v>
      </c>
      <c r="H2" s="2">
        <v>28225</v>
      </c>
      <c r="I2" s="2">
        <v>386420</v>
      </c>
      <c r="J2" s="3">
        <v>28.04</v>
      </c>
      <c r="K2" s="3">
        <v>20.6</v>
      </c>
      <c r="L2" s="3">
        <v>0</v>
      </c>
      <c r="M2" s="2">
        <v>0</v>
      </c>
      <c r="N2" s="2">
        <v>29.112301957129539</v>
      </c>
      <c r="O2" s="2">
        <v>0.17474370922646781</v>
      </c>
      <c r="P2" s="2">
        <v>7.44408201304753</v>
      </c>
      <c r="Q2" s="2">
        <v>0.81547064305684991</v>
      </c>
      <c r="R2" s="2">
        <v>3.5647716682199442</v>
      </c>
      <c r="S2" s="2">
        <v>2.8308480894687791</v>
      </c>
      <c r="T2" s="2">
        <v>0</v>
      </c>
      <c r="U2" s="2">
        <v>3.9608574091332711</v>
      </c>
      <c r="V2" s="3">
        <v>0</v>
      </c>
      <c r="W2" s="3">
        <v>0.88536812674743715</v>
      </c>
      <c r="X2" s="3">
        <v>2.0503261882572228</v>
      </c>
      <c r="Y2" s="2">
        <v>2.8774464119291698</v>
      </c>
      <c r="Z2" s="2">
        <v>2.5862068965517242</v>
      </c>
      <c r="AA2" s="2">
        <v>0</v>
      </c>
      <c r="AB2" s="2">
        <v>2.4464119291705502</v>
      </c>
      <c r="AC2" s="2">
        <v>2.4347623485554521</v>
      </c>
      <c r="AD2" s="2">
        <v>0.53588070829450141</v>
      </c>
      <c r="AE2" s="2">
        <v>2.3299161230195709</v>
      </c>
      <c r="AF2" s="2">
        <v>1.9221808014911459</v>
      </c>
      <c r="AG2" s="2">
        <v>2.2833178005591801</v>
      </c>
      <c r="AH2" s="3">
        <v>0</v>
      </c>
      <c r="AI2" s="3">
        <v>0</v>
      </c>
      <c r="AJ2" s="3">
        <v>2.0619757688723208</v>
      </c>
      <c r="AK2" s="2">
        <v>0</v>
      </c>
      <c r="AL2" s="2">
        <v>1.828984156570364</v>
      </c>
      <c r="AM2" s="2">
        <v>1.526095060577819</v>
      </c>
      <c r="AN2" s="2">
        <v>1.7823858341099721</v>
      </c>
      <c r="AO2" s="2">
        <v>0</v>
      </c>
      <c r="AP2" s="2">
        <v>0</v>
      </c>
      <c r="AQ2" s="2">
        <v>0</v>
      </c>
      <c r="AR2" s="2">
        <v>1.5843429636533091</v>
      </c>
      <c r="AS2" s="2">
        <v>0</v>
      </c>
      <c r="AT2" s="3">
        <v>1.2931034482758621</v>
      </c>
      <c r="AU2" s="3">
        <v>0</v>
      </c>
      <c r="AV2" s="3">
        <v>0</v>
      </c>
      <c r="AW2" s="2">
        <v>0</v>
      </c>
      <c r="AX2" s="2">
        <v>1.479496738117428</v>
      </c>
      <c r="AY2" s="2">
        <v>0</v>
      </c>
      <c r="AZ2" s="2">
        <v>0.30288909599254432</v>
      </c>
      <c r="BA2" s="2">
        <v>0</v>
      </c>
      <c r="BB2" s="2">
        <v>0</v>
      </c>
      <c r="BC2" s="2">
        <v>0</v>
      </c>
      <c r="BD2" s="2">
        <v>0</v>
      </c>
      <c r="BE2" s="2">
        <v>1.3280521901211559</v>
      </c>
      <c r="BF2" s="3">
        <v>0</v>
      </c>
      <c r="BG2" s="3">
        <v>0.65237651444547995</v>
      </c>
      <c r="BH2" s="3">
        <v>1.2348555452003731</v>
      </c>
      <c r="BI2" s="2">
        <v>1.2115563839701771</v>
      </c>
      <c r="BJ2" s="2">
        <v>0</v>
      </c>
      <c r="BK2" s="2">
        <v>1.199906803355079</v>
      </c>
      <c r="BL2" s="2">
        <v>1.199906803355079</v>
      </c>
      <c r="BM2" s="2">
        <v>0</v>
      </c>
      <c r="BN2" s="2">
        <v>0</v>
      </c>
      <c r="BO2" s="2">
        <v>0</v>
      </c>
      <c r="BP2" s="2">
        <v>0.39608574091332721</v>
      </c>
      <c r="BQ2" s="2">
        <v>0.58247903075489282</v>
      </c>
      <c r="BR2" s="3">
        <v>0</v>
      </c>
      <c r="BS2" s="3">
        <v>0</v>
      </c>
      <c r="BT2" s="3">
        <v>0</v>
      </c>
      <c r="BU2" s="3">
        <v>0</v>
      </c>
      <c r="BV2" s="3">
        <v>0.90854027861901865</v>
      </c>
      <c r="BW2" s="3">
        <v>0</v>
      </c>
      <c r="BX2" s="3">
        <v>0</v>
      </c>
      <c r="BY2" s="3">
        <v>0</v>
      </c>
      <c r="BZ2" s="3">
        <v>9.3196644999999995E-2</v>
      </c>
      <c r="CA2" s="3">
        <v>36.213991769547327</v>
      </c>
      <c r="CB2" s="3">
        <v>35.802469135802468</v>
      </c>
      <c r="CC2" s="3">
        <v>27.983539094650201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</row>
    <row r="3" spans="1:90" x14ac:dyDescent="0.2">
      <c r="A3" s="4" t="s">
        <v>3</v>
      </c>
      <c r="B3" s="4">
        <v>3</v>
      </c>
      <c r="C3" s="4">
        <v>7.56</v>
      </c>
      <c r="D3" s="4">
        <v>13.14</v>
      </c>
      <c r="E3" s="4">
        <v>73.86</v>
      </c>
      <c r="F3" s="4">
        <v>749</v>
      </c>
      <c r="G3" s="4">
        <v>0</v>
      </c>
      <c r="H3" s="4">
        <v>0</v>
      </c>
      <c r="I3" s="4">
        <v>21520</v>
      </c>
      <c r="J3" s="5">
        <v>65.66</v>
      </c>
      <c r="K3" s="5">
        <v>18.920000000000002</v>
      </c>
      <c r="L3" s="5">
        <v>6.7</v>
      </c>
      <c r="M3" s="4">
        <v>2.3319200484554821</v>
      </c>
      <c r="N3" s="4">
        <v>0</v>
      </c>
      <c r="O3" s="4">
        <v>7.7225923682616591</v>
      </c>
      <c r="P3" s="4">
        <v>0</v>
      </c>
      <c r="Q3" s="4">
        <v>6.2386432465172623</v>
      </c>
      <c r="R3" s="4">
        <v>3.4827377347062392</v>
      </c>
      <c r="S3" s="4">
        <v>2.619624470018171</v>
      </c>
      <c r="T3" s="4">
        <v>4.0732889158086012</v>
      </c>
      <c r="U3" s="4">
        <v>0</v>
      </c>
      <c r="V3" s="5">
        <v>3.6190187764990922</v>
      </c>
      <c r="W3" s="5">
        <v>1.211387038158692</v>
      </c>
      <c r="X3" s="5">
        <v>2.1502119927316778</v>
      </c>
      <c r="Y3" s="4">
        <v>0.48455481526347671</v>
      </c>
      <c r="Z3" s="4">
        <v>0</v>
      </c>
      <c r="AA3" s="4">
        <v>2.5590551181102361</v>
      </c>
      <c r="AB3" s="4">
        <v>0.96910963052695331</v>
      </c>
      <c r="AC3" s="4">
        <v>0.96910963052695331</v>
      </c>
      <c r="AD3" s="4">
        <v>1.5293761356753479</v>
      </c>
      <c r="AE3" s="4">
        <v>1.014536644457904</v>
      </c>
      <c r="AF3" s="4">
        <v>2.28649303452453</v>
      </c>
      <c r="AG3" s="4">
        <v>0.56026650514839482</v>
      </c>
      <c r="AH3" s="5">
        <v>2.256208358570563</v>
      </c>
      <c r="AI3" s="5">
        <v>1.226529376135675</v>
      </c>
      <c r="AJ3" s="5">
        <v>0</v>
      </c>
      <c r="AK3" s="4">
        <v>1.907934585099939</v>
      </c>
      <c r="AL3" s="4">
        <v>0</v>
      </c>
      <c r="AM3" s="4">
        <v>0</v>
      </c>
      <c r="AN3" s="4">
        <v>0</v>
      </c>
      <c r="AO3" s="4">
        <v>0</v>
      </c>
      <c r="AP3" s="4">
        <v>1.7262265293761361</v>
      </c>
      <c r="AQ3" s="4">
        <v>0.99939430648092065</v>
      </c>
      <c r="AR3" s="4">
        <v>1.014536644457904</v>
      </c>
      <c r="AS3" s="4">
        <v>0</v>
      </c>
      <c r="AT3" s="5">
        <v>1.302241066020593</v>
      </c>
      <c r="AU3" s="5">
        <v>0.45427013930950932</v>
      </c>
      <c r="AV3" s="5">
        <v>1.1356753482737729</v>
      </c>
      <c r="AW3" s="4">
        <v>1.5293761356753479</v>
      </c>
      <c r="AX3" s="4">
        <v>0</v>
      </c>
      <c r="AY3" s="4">
        <v>0.2422774076317383</v>
      </c>
      <c r="AZ3" s="4">
        <v>1.438522107813446</v>
      </c>
      <c r="BA3" s="4">
        <v>1.423379769836463</v>
      </c>
      <c r="BB3" s="4">
        <v>1.393095093882496</v>
      </c>
      <c r="BC3" s="4">
        <v>1.3628104179285281</v>
      </c>
      <c r="BD3" s="4">
        <v>0.1514233797698365</v>
      </c>
      <c r="BE3" s="4">
        <v>1.029678982434888</v>
      </c>
      <c r="BF3" s="5">
        <v>1.302241066020593</v>
      </c>
      <c r="BG3" s="5">
        <v>0</v>
      </c>
      <c r="BH3" s="5">
        <v>0</v>
      </c>
      <c r="BI3" s="4">
        <v>0</v>
      </c>
      <c r="BJ3" s="4">
        <v>0</v>
      </c>
      <c r="BK3" s="4">
        <v>0</v>
      </c>
      <c r="BL3" s="4">
        <v>0</v>
      </c>
      <c r="BM3" s="4">
        <v>1.196244700181708</v>
      </c>
      <c r="BN3" s="4">
        <v>0</v>
      </c>
      <c r="BO3" s="4">
        <v>0</v>
      </c>
      <c r="BP3" s="4">
        <v>1.165960024227741</v>
      </c>
      <c r="BQ3" s="4">
        <v>1.1356753482737729</v>
      </c>
      <c r="BR3" s="5">
        <v>1.0751059963658389</v>
      </c>
      <c r="BS3" s="5">
        <v>1.0448213204118719</v>
      </c>
      <c r="BT3" s="5">
        <v>0.5299818291944276</v>
      </c>
      <c r="BU3" s="5">
        <v>1.014536644457904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56.761268781302157</v>
      </c>
      <c r="CB3" s="5">
        <v>4.3405676126878134</v>
      </c>
      <c r="CC3" s="5">
        <v>0</v>
      </c>
      <c r="CD3" s="5">
        <v>6.3439065108514194</v>
      </c>
      <c r="CE3" s="5">
        <v>8.1803005008347256</v>
      </c>
      <c r="CF3" s="5">
        <v>7.0116861435726214</v>
      </c>
      <c r="CG3" s="5">
        <v>6.4273789649415702</v>
      </c>
      <c r="CH3" s="5">
        <v>4.1736227045075127</v>
      </c>
      <c r="CI3" s="5">
        <v>4.3405676126878134</v>
      </c>
      <c r="CJ3" s="5">
        <v>0</v>
      </c>
      <c r="CK3" s="5">
        <v>0.75125208681135225</v>
      </c>
      <c r="CL3" s="5">
        <v>1.1686143572621031</v>
      </c>
    </row>
    <row r="4" spans="1:90" x14ac:dyDescent="0.2">
      <c r="A4" s="6" t="s">
        <v>4</v>
      </c>
      <c r="B4" s="6">
        <v>3</v>
      </c>
      <c r="C4" s="6">
        <v>7.29</v>
      </c>
      <c r="D4" s="6">
        <v>386.35</v>
      </c>
      <c r="E4" s="6">
        <v>3314.9</v>
      </c>
      <c r="F4" s="6">
        <v>23464</v>
      </c>
      <c r="G4" s="6">
        <v>0</v>
      </c>
      <c r="H4" s="6">
        <v>0</v>
      </c>
      <c r="I4" s="6">
        <v>386420</v>
      </c>
      <c r="J4" s="6">
        <v>40.11</v>
      </c>
      <c r="K4" s="6">
        <v>24.5</v>
      </c>
      <c r="L4" s="6">
        <v>8</v>
      </c>
      <c r="M4" s="6">
        <v>29.36298076923077</v>
      </c>
      <c r="N4" s="6">
        <v>0</v>
      </c>
      <c r="O4" s="6">
        <v>2.8365384615384621</v>
      </c>
      <c r="P4" s="6">
        <v>0</v>
      </c>
      <c r="Q4" s="6">
        <v>4.9158653846153841</v>
      </c>
      <c r="R4" s="6">
        <v>2.8485576923076921</v>
      </c>
      <c r="S4" s="6">
        <v>2.0793269230769229</v>
      </c>
      <c r="T4" s="6">
        <v>0.94951923076923073</v>
      </c>
      <c r="U4" s="6">
        <v>0</v>
      </c>
      <c r="V4" s="6">
        <v>0.75721153846153844</v>
      </c>
      <c r="W4" s="6">
        <v>3.353365384615385</v>
      </c>
      <c r="X4" s="6">
        <v>1.6706730769230771</v>
      </c>
      <c r="Y4" s="6">
        <v>0.33653846153846162</v>
      </c>
      <c r="Z4" s="6">
        <v>0</v>
      </c>
      <c r="AA4" s="6">
        <v>1.586538461538461</v>
      </c>
      <c r="AB4" s="6">
        <v>1.5985576923076921</v>
      </c>
      <c r="AC4" s="6">
        <v>1.5625</v>
      </c>
      <c r="AD4" s="6">
        <v>2.3918269230769229</v>
      </c>
      <c r="AE4" s="6">
        <v>1.478365384615385</v>
      </c>
      <c r="AF4" s="6">
        <v>1.814903846153846</v>
      </c>
      <c r="AG4" s="6">
        <v>0.74519230769230771</v>
      </c>
      <c r="AH4" s="6">
        <v>7.2115384615384623E-2</v>
      </c>
      <c r="AI4" s="6">
        <v>0.44471153846153838</v>
      </c>
      <c r="AJ4" s="6">
        <v>0</v>
      </c>
      <c r="AK4" s="6">
        <v>0.72115384615384615</v>
      </c>
      <c r="AL4" s="6">
        <v>0</v>
      </c>
      <c r="AM4" s="6">
        <v>0.92548076923076927</v>
      </c>
      <c r="AN4" s="6">
        <v>0</v>
      </c>
      <c r="AO4" s="6">
        <v>1.7668269230769229</v>
      </c>
      <c r="AP4" s="6">
        <v>0.48076923076923078</v>
      </c>
      <c r="AQ4" s="6">
        <v>1.6706730769230771</v>
      </c>
      <c r="AR4" s="6">
        <v>0</v>
      </c>
      <c r="AS4" s="6">
        <v>0.54086538461538458</v>
      </c>
      <c r="AT4" s="6">
        <v>1.5625</v>
      </c>
      <c r="AU4" s="6">
        <v>0.91346153846153855</v>
      </c>
      <c r="AV4" s="6">
        <v>0.45673076923076927</v>
      </c>
      <c r="AW4" s="6">
        <v>1.0817307692307689</v>
      </c>
      <c r="AX4" s="6">
        <v>0</v>
      </c>
      <c r="AY4" s="6">
        <v>1.069711538461539</v>
      </c>
      <c r="AZ4" s="6">
        <v>0.82932692307692313</v>
      </c>
      <c r="BA4" s="6">
        <v>0.67307692307692313</v>
      </c>
      <c r="BB4" s="6">
        <v>1.177884615384615</v>
      </c>
      <c r="BC4" s="6">
        <v>0.48076923076923078</v>
      </c>
      <c r="BD4" s="6">
        <v>0.94951923076923073</v>
      </c>
      <c r="BE4" s="6">
        <v>0.26442307692307693</v>
      </c>
      <c r="BF4" s="6">
        <v>0.50480769230769229</v>
      </c>
      <c r="BG4" s="6">
        <v>1.2980769230769229</v>
      </c>
      <c r="BH4" s="6">
        <v>0</v>
      </c>
      <c r="BI4" s="6">
        <v>0.19230769230769229</v>
      </c>
      <c r="BJ4" s="6">
        <v>1.2019230769230771</v>
      </c>
      <c r="BK4" s="6">
        <v>0</v>
      </c>
      <c r="BL4" s="6">
        <v>0</v>
      </c>
      <c r="BM4" s="6">
        <v>0</v>
      </c>
      <c r="BN4" s="6">
        <v>0</v>
      </c>
      <c r="BO4" s="6">
        <v>0.45673076923076927</v>
      </c>
      <c r="BP4" s="6">
        <v>0.22836538461538461</v>
      </c>
      <c r="BQ4" s="6">
        <v>0</v>
      </c>
      <c r="BR4" s="6">
        <v>0.3125</v>
      </c>
      <c r="BS4" s="6">
        <v>0.61298076923076927</v>
      </c>
      <c r="BT4" s="6">
        <v>0</v>
      </c>
      <c r="BU4" s="6">
        <v>0.49278846153846151</v>
      </c>
      <c r="BV4" s="6">
        <v>0</v>
      </c>
      <c r="BW4" s="6">
        <v>0.81730769199999997</v>
      </c>
      <c r="BX4" s="6">
        <v>0.32451923100000002</v>
      </c>
      <c r="BY4" s="6">
        <v>0.37259615400000001</v>
      </c>
      <c r="BZ4" s="6">
        <v>0</v>
      </c>
      <c r="CA4" s="6">
        <v>44.84375</v>
      </c>
      <c r="CB4" s="6">
        <v>4.375</v>
      </c>
      <c r="CC4" s="6">
        <v>9.53125</v>
      </c>
      <c r="CD4" s="6">
        <v>13.4375</v>
      </c>
      <c r="CE4" s="6">
        <v>0</v>
      </c>
      <c r="CF4" s="6">
        <v>12.03125</v>
      </c>
      <c r="CG4" s="6">
        <v>10</v>
      </c>
      <c r="CH4" s="6">
        <v>4.53125</v>
      </c>
      <c r="CI4" s="6">
        <v>0</v>
      </c>
      <c r="CJ4" s="6">
        <v>0</v>
      </c>
      <c r="CK4" s="6">
        <v>1.25</v>
      </c>
      <c r="CL4" s="6">
        <v>0</v>
      </c>
    </row>
    <row r="5" spans="1:90" x14ac:dyDescent="0.2">
      <c r="A5" s="7" t="s">
        <v>5</v>
      </c>
      <c r="B5" s="7">
        <v>3</v>
      </c>
      <c r="C5" s="7">
        <v>7.13</v>
      </c>
      <c r="D5" s="7">
        <v>117.65</v>
      </c>
      <c r="E5" s="7">
        <v>465.56</v>
      </c>
      <c r="F5" s="7">
        <v>6979</v>
      </c>
      <c r="G5" s="7">
        <f>((D4-D5)*8.5/1000)*1.15</f>
        <v>2.6265425000000002</v>
      </c>
      <c r="H5" s="7">
        <v>18384</v>
      </c>
      <c r="I5" s="7">
        <v>386420</v>
      </c>
      <c r="J5" s="8">
        <v>35.64</v>
      </c>
      <c r="K5" s="8">
        <v>20.51</v>
      </c>
      <c r="L5" s="8">
        <v>8.9</v>
      </c>
      <c r="M5" s="7">
        <v>27.242349630671821</v>
      </c>
      <c r="N5" s="7">
        <v>0</v>
      </c>
      <c r="O5" s="7">
        <v>1.582835033415406</v>
      </c>
      <c r="P5" s="7">
        <v>0</v>
      </c>
      <c r="Q5" s="7">
        <v>3.7988040801969749</v>
      </c>
      <c r="R5" s="7">
        <v>4.730918044319381</v>
      </c>
      <c r="S5" s="7">
        <v>4.2208934224410832</v>
      </c>
      <c r="T5" s="7">
        <v>0.8265916285613788</v>
      </c>
      <c r="U5" s="7">
        <v>2.3918396060499472</v>
      </c>
      <c r="V5" s="8">
        <v>0</v>
      </c>
      <c r="W5" s="8">
        <v>2.8842771720014069</v>
      </c>
      <c r="X5" s="8">
        <v>2.919451283855083</v>
      </c>
      <c r="Y5" s="7">
        <v>1.512486809708055</v>
      </c>
      <c r="Z5" s="7">
        <v>0</v>
      </c>
      <c r="AA5" s="7">
        <v>0.63313401336616248</v>
      </c>
      <c r="AB5" s="7">
        <v>2.004924375659515</v>
      </c>
      <c r="AC5" s="7">
        <v>1.5652479774885679</v>
      </c>
      <c r="AD5" s="7">
        <v>0.1406964474147028</v>
      </c>
      <c r="AE5" s="7">
        <v>1.6180091452690819</v>
      </c>
      <c r="AF5" s="7">
        <v>0.96728807597608168</v>
      </c>
      <c r="AG5" s="7">
        <v>0.5627857896588111</v>
      </c>
      <c r="AH5" s="8">
        <v>0.1231093914878649</v>
      </c>
      <c r="AI5" s="8">
        <v>2.2511431586352439</v>
      </c>
      <c r="AJ5" s="8">
        <v>0</v>
      </c>
      <c r="AK5" s="7">
        <v>1.125571579317622</v>
      </c>
      <c r="AL5" s="7">
        <v>0</v>
      </c>
      <c r="AM5" s="7">
        <v>1.7938797045374599</v>
      </c>
      <c r="AN5" s="7">
        <v>0.10552233556102709</v>
      </c>
      <c r="AO5" s="7">
        <v>0.49243756595145971</v>
      </c>
      <c r="AP5" s="7">
        <v>0.40450228631727048</v>
      </c>
      <c r="AQ5" s="7">
        <v>0.21104467112205419</v>
      </c>
      <c r="AR5" s="7">
        <v>0.65072106929300033</v>
      </c>
      <c r="AS5" s="7">
        <v>1.5652479774885679</v>
      </c>
      <c r="AT5" s="8">
        <v>1.266268026732325</v>
      </c>
      <c r="AU5" s="8">
        <v>1.547660921561731</v>
      </c>
      <c r="AV5" s="8">
        <v>1.5300738656348929</v>
      </c>
      <c r="AW5" s="7">
        <v>0.47485051002462192</v>
      </c>
      <c r="AX5" s="7">
        <v>0</v>
      </c>
      <c r="AY5" s="7">
        <v>1.4773126978543789</v>
      </c>
      <c r="AZ5" s="7">
        <v>0.5276116778051354</v>
      </c>
      <c r="BA5" s="7">
        <v>1.406964474147028</v>
      </c>
      <c r="BB5" s="7">
        <v>1.283855082659163</v>
      </c>
      <c r="BC5" s="7">
        <v>0</v>
      </c>
      <c r="BD5" s="7">
        <v>1.354203306366514</v>
      </c>
      <c r="BE5" s="7">
        <v>0.22863172704889201</v>
      </c>
      <c r="BF5" s="8">
        <v>0</v>
      </c>
      <c r="BG5" s="8">
        <v>1.0200492437565949</v>
      </c>
      <c r="BH5" s="8">
        <v>0</v>
      </c>
      <c r="BI5" s="7">
        <v>0</v>
      </c>
      <c r="BJ5" s="7">
        <v>0.1758705592683785</v>
      </c>
      <c r="BK5" s="7">
        <v>0</v>
      </c>
      <c r="BL5" s="7">
        <v>0</v>
      </c>
      <c r="BM5" s="7">
        <v>0</v>
      </c>
      <c r="BN5" s="7">
        <v>1.195919803024974</v>
      </c>
      <c r="BO5" s="7">
        <v>1.195919803024974</v>
      </c>
      <c r="BP5" s="7">
        <v>0</v>
      </c>
      <c r="BQ5" s="7">
        <v>0.70348223707351387</v>
      </c>
      <c r="BR5" s="8">
        <v>0</v>
      </c>
      <c r="BS5" s="8">
        <v>0.10552233556102709</v>
      </c>
      <c r="BT5" s="8">
        <v>1.0200492437565949</v>
      </c>
      <c r="BU5" s="8">
        <v>0.15828350334154059</v>
      </c>
      <c r="BV5" s="8">
        <v>0</v>
      </c>
      <c r="BW5" s="8">
        <v>0.42208934199999998</v>
      </c>
      <c r="BX5" s="8">
        <v>0.66830812500000003</v>
      </c>
      <c r="BY5" s="8">
        <v>0.22863172700000001</v>
      </c>
      <c r="BZ5" s="8">
        <v>0</v>
      </c>
      <c r="CA5" s="8">
        <v>40.88669950738916</v>
      </c>
      <c r="CB5" s="8">
        <v>0</v>
      </c>
      <c r="CC5" s="8">
        <v>1.7241379310344831</v>
      </c>
      <c r="CD5" s="8">
        <v>26.108374384236459</v>
      </c>
      <c r="CE5" s="8">
        <v>14.039408866995069</v>
      </c>
      <c r="CF5" s="8">
        <v>5.6650246305418719</v>
      </c>
      <c r="CG5" s="8">
        <v>8.6206896551724146</v>
      </c>
      <c r="CH5" s="8">
        <v>0</v>
      </c>
      <c r="CI5" s="8">
        <v>0</v>
      </c>
      <c r="CJ5" s="8">
        <v>2.9556650246305418</v>
      </c>
      <c r="CK5" s="8">
        <v>0</v>
      </c>
      <c r="CL5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Girardi</dc:creator>
  <cp:lastModifiedBy>Valentina Girardi</cp:lastModifiedBy>
  <dcterms:created xsi:type="dcterms:W3CDTF">2024-07-16T13:06:12Z</dcterms:created>
  <dcterms:modified xsi:type="dcterms:W3CDTF">2024-09-24T16:58:09Z</dcterms:modified>
</cp:coreProperties>
</file>