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s\ARTEMIS\"/>
    </mc:Choice>
  </mc:AlternateContent>
  <xr:revisionPtr revIDLastSave="0" documentId="13_ncr:1_{1F1BF896-6BE5-42C4-9379-11B9ED1CA3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3" sheetId="24" r:id="rId1"/>
    <sheet name="source2" sheetId="22" r:id="rId2"/>
    <sheet name="entso_eurostat_comparison" sheetId="21" r:id="rId3"/>
    <sheet name="source" sheetId="20" r:id="rId4"/>
    <sheet name="pivot" sheetId="18" r:id="rId5"/>
    <sheet name="eurostat_v2" sheetId="13" r:id="rId6"/>
    <sheet name="entso_v2" sheetId="12" r:id="rId7"/>
    <sheet name="eurostat" sheetId="3" r:id="rId8"/>
    <sheet name="entso" sheetId="2" r:id="rId9"/>
  </sheets>
  <definedNames>
    <definedName name="_xlnm._FilterDatabase" localSheetId="1" hidden="1">source2!$A$1:$C$197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4" l="1"/>
  <c r="A4" i="24"/>
  <c r="A5" i="24" s="1"/>
  <c r="A7" i="21"/>
  <c r="A6" i="21"/>
  <c r="A5" i="21"/>
  <c r="D14" i="21" s="1" a="1"/>
  <c r="D14" i="21" s="1"/>
  <c r="E30" i="24" l="1"/>
  <c r="E29" i="24"/>
  <c r="E28" i="24"/>
  <c r="E27" i="24"/>
  <c r="E26" i="24"/>
  <c r="E19" i="24"/>
  <c r="E18" i="24"/>
  <c r="E17" i="24"/>
  <c r="E16" i="24"/>
  <c r="E15" i="24"/>
  <c r="E14" i="24"/>
  <c r="E31" i="24"/>
  <c r="E25" i="24"/>
  <c r="E13" i="24"/>
  <c r="E7" i="24"/>
  <c r="E24" i="24"/>
  <c r="E12" i="24"/>
  <c r="E35" i="24"/>
  <c r="E23" i="24"/>
  <c r="E11" i="24"/>
  <c r="E34" i="24"/>
  <c r="E22" i="24"/>
  <c r="E10" i="24"/>
  <c r="E33" i="24"/>
  <c r="E21" i="24"/>
  <c r="E9" i="24"/>
  <c r="E32" i="24"/>
  <c r="E20" i="24"/>
  <c r="E8" i="24"/>
  <c r="E9" i="21" a="1"/>
  <c r="E9" i="21" s="1"/>
  <c r="E15" i="21" a="1"/>
  <c r="E15" i="21" s="1"/>
  <c r="E12" i="21" a="1"/>
  <c r="E12" i="21" s="1"/>
  <c r="E10" i="21" a="1"/>
  <c r="E10" i="21" s="1"/>
  <c r="E11" i="21" a="1"/>
  <c r="E11" i="21" s="1"/>
  <c r="E14" i="21" a="1"/>
  <c r="E14" i="21" s="1"/>
  <c r="F14" i="21" s="1"/>
  <c r="E13" i="21" a="1"/>
  <c r="E13" i="21" s="1"/>
  <c r="D13" i="21" a="1"/>
  <c r="D13" i="21" s="1"/>
  <c r="D12" i="21" a="1"/>
  <c r="D12" i="21" s="1"/>
  <c r="D11" i="21" a="1"/>
  <c r="D11" i="21" s="1"/>
  <c r="D10" i="21" a="1"/>
  <c r="D10" i="21" s="1"/>
  <c r="D9" i="21" a="1"/>
  <c r="D9" i="21" s="1"/>
  <c r="D15" i="21" a="1"/>
  <c r="D15" i="21" s="1"/>
  <c r="B38" i="24" l="1" a="1"/>
  <c r="B38" i="24" s="1"/>
  <c r="G10" i="21"/>
  <c r="F10" i="21"/>
  <c r="G11" i="21"/>
  <c r="F11" i="21"/>
  <c r="G12" i="21"/>
  <c r="F12" i="21"/>
  <c r="F13" i="21"/>
  <c r="G13" i="21"/>
  <c r="G15" i="21"/>
  <c r="F15" i="21"/>
  <c r="F9" i="21"/>
  <c r="G9" i="21"/>
  <c r="G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<sst xmlns="http://schemas.openxmlformats.org/spreadsheetml/2006/main" count="5272" uniqueCount="129">
  <si>
    <t>United Kingdom</t>
  </si>
  <si>
    <t>Ukraine</t>
  </si>
  <si>
    <t>Switzerland</t>
  </si>
  <si>
    <t>Sweden</t>
  </si>
  <si>
    <t>Spain</t>
  </si>
  <si>
    <t>Slovenia</t>
  </si>
  <si>
    <t>Slovakia</t>
  </si>
  <si>
    <t>Serbia</t>
  </si>
  <si>
    <t>Romania</t>
  </si>
  <si>
    <t>Portugal</t>
  </si>
  <si>
    <t>Poland</t>
  </si>
  <si>
    <t>Norway</t>
  </si>
  <si>
    <t>North Macedonia</t>
  </si>
  <si>
    <t>Netherlands</t>
  </si>
  <si>
    <t>Montenegro</t>
  </si>
  <si>
    <t>Luxembourg</t>
  </si>
  <si>
    <t>Lithuania</t>
  </si>
  <si>
    <t>Latvia</t>
  </si>
  <si>
    <t>Italy</t>
  </si>
  <si>
    <t>Ireland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</si>
  <si>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</si>
  <si>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</si>
  <si>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</si>
  <si>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</si>
  <si>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</si>
  <si>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</si>
  <si>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</si>
  <si>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</si>
  <si>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</si>
  <si>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</si>
  <si>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</si>
  <si>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 and Herzegovina</t>
  </si>
  <si>
    <t>Belgium</t>
  </si>
  <si>
    <t>Austria</t>
  </si>
  <si>
    <t>Albania</t>
  </si>
  <si>
    <t>Wind Onshore</t>
  </si>
  <si>
    <t>Wind Offshore</t>
  </si>
  <si>
    <t>Waste</t>
  </si>
  <si>
    <t>Solar</t>
  </si>
  <si>
    <t>Other renewable</t>
  </si>
  <si>
    <t>Other</t>
  </si>
  <si>
    <t>Nuclear</t>
  </si>
  <si>
    <t>Marine</t>
  </si>
  <si>
    <t>Hydro Pumped Storage</t>
  </si>
  <si>
    <t>Geothermal</t>
  </si>
  <si>
    <t>Fossil Peat</t>
  </si>
  <si>
    <t>Fossil Oil shale</t>
  </si>
  <si>
    <t>Fossil Oil</t>
  </si>
  <si>
    <t>Fossil Hard coal</t>
  </si>
  <si>
    <t>Fossil Gas</t>
  </si>
  <si>
    <t>Fossil Coal-derived gas</t>
  </si>
  <si>
    <t>Fossil Brown coal/Lignite</t>
  </si>
  <si>
    <t>Hydro Water Reservoir</t>
  </si>
  <si>
    <t>Hydro Run-of-river and poundage</t>
  </si>
  <si>
    <t>Biomass</t>
  </si>
  <si>
    <t>Country</t>
  </si>
  <si>
    <t>Date</t>
  </si>
  <si>
    <t>2021</t>
  </si>
  <si>
    <t>Georgia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</si>
  <si>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</si>
  <si>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</si>
  <si>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</si>
  <si>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</si>
  <si>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</si>
  <si>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</si>
  <si>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</si>
  <si>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</si>
  <si>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</si>
  <si>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Türkiye</t>
  </si>
  <si>
    <t>Moldova</t>
  </si>
  <si>
    <t>Liechtenstein</t>
  </si>
  <si>
    <t>Iceland</t>
  </si>
  <si>
    <t>Malta</t>
  </si>
  <si>
    <t>Czechia</t>
  </si>
  <si>
    <t>Other fuels n.e.c.</t>
  </si>
  <si>
    <t>Nuclear fuels and other fuels n.e.c.</t>
  </si>
  <si>
    <t>Tide, wave, ocean</t>
  </si>
  <si>
    <t>Solar photovoltaic</t>
  </si>
  <si>
    <t>Solar thermal</t>
  </si>
  <si>
    <t>Wind</t>
  </si>
  <si>
    <t>Pumped hydro power</t>
  </si>
  <si>
    <t>Mixed hydro power</t>
  </si>
  <si>
    <t>Pure hydro power</t>
  </si>
  <si>
    <t>Hydro</t>
  </si>
  <si>
    <t>Combustible fuels</t>
  </si>
  <si>
    <t>TIME</t>
  </si>
  <si>
    <t>GEO (Labels)</t>
  </si>
  <si>
    <t>Megawatt</t>
  </si>
  <si>
    <t>Unit of measure</t>
  </si>
  <si>
    <t>Annual</t>
  </si>
  <si>
    <t>Time frequency</t>
  </si>
  <si>
    <t>21/02/2023 23:00</t>
  </si>
  <si>
    <t xml:space="preserve">Last updated: </t>
  </si>
  <si>
    <t>Electricity production capacities by main fuel groups and operator [NRG_INF_EPC__custom_5213423]</t>
  </si>
  <si>
    <t xml:space="preserve">Dataset: </t>
  </si>
  <si>
    <t>Data extracted on 06/03/2023 14:57:31 from [ESTAT]</t>
  </si>
  <si>
    <t>Somme de Combustible fuels</t>
  </si>
  <si>
    <t>Somme de Hydro</t>
  </si>
  <si>
    <t>Somme de Geothermal</t>
  </si>
  <si>
    <t>Somme de Wind</t>
  </si>
  <si>
    <t>Kosovo</t>
  </si>
  <si>
    <t>Hydro = Sum Hydro</t>
  </si>
  <si>
    <t>Solar = Sum of solar</t>
  </si>
  <si>
    <t>Remove decomposition of hydro</t>
  </si>
  <si>
    <t>Combustible Fuels</t>
  </si>
  <si>
    <t>Combustible fuels = Fossil</t>
  </si>
  <si>
    <t>Tide, wave, ocean renamed marine</t>
  </si>
  <si>
    <t>Nuclear fuels renamed Nuclear</t>
  </si>
  <si>
    <t>Other fuels renamed Other</t>
  </si>
  <si>
    <t>Masked last 3 columns</t>
  </si>
  <si>
    <t>Somme de Combustible Fuels</t>
  </si>
  <si>
    <t>EUROSTAT</t>
  </si>
  <si>
    <t>Somme de Nuclear</t>
  </si>
  <si>
    <t>eurostat</t>
  </si>
  <si>
    <t>entso</t>
  </si>
  <si>
    <t>Somme de Solar</t>
  </si>
  <si>
    <t>Somme de Marine</t>
  </si>
  <si>
    <t>Somme de Other</t>
  </si>
  <si>
    <t>Somme de Other renewable</t>
  </si>
  <si>
    <t>Somme de Waste</t>
  </si>
  <si>
    <t>Somme de Biomass</t>
  </si>
  <si>
    <t>Années</t>
  </si>
  <si>
    <t>Transparency Platform</t>
  </si>
  <si>
    <t>Select country :</t>
  </si>
  <si>
    <t>Select type of energy :</t>
  </si>
  <si>
    <t>Difference</t>
  </si>
  <si>
    <t>Difference in %</t>
  </si>
  <si>
    <t>Wind_Entso</t>
  </si>
  <si>
    <t>Wind_Eurostat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</si>
</sst>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b/>
      <sz val="9"/>
      <name val="Arial"/>
      <family val="2"/>
    </font>
    <font>
      <b/>
      <sz val="9"/>
      <color indexed="9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3">
    <xf numFmtId="0" fontId="0" fillId="0" borderId="0"/>
    <xf numFmtId="0" fontId="2" fillId="0" borderId="0"/>
    <xf numFmtId="9" fontId="8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/>
    </xf>
    <xf numFmtId="0" fontId="2" fillId="0" borderId="0" xfId="1"/>
    <xf numFmtId="164" fontId="2" fillId="0" borderId="0" xfId="1" applyNumberFormat="1"/>
    <xf numFmtId="164" fontId="3" fillId="0" borderId="0" xfId="1" applyNumberFormat="1" applyFont="1" applyAlignment="1">
      <alignment horizontal="right" vertical="center" shrinkToFit="1"/>
    </xf>
    <xf numFmtId="164" fontId="3" fillId="2" borderId="0" xfId="1" applyNumberFormat="1" applyFont="1" applyFill="1" applyAlignment="1">
      <alignment horizontal="right" vertical="center" shrinkToFit="1"/>
    </xf>
    <xf numFmtId="0" fontId="4" fillId="3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pivotButton="1"/>
    <xf numFmtId="0" fontId="0" fillId="0" borderId="1" xfId="0" applyBorder="1" applyAlignment="1">
      <alignment horizontal="center" vertical="top"/>
    </xf>
    <xf numFmtId="0" fontId="1" fillId="0" borderId="0" xfId="0" applyFont="1"/>
    <xf numFmtId="0" fontId="6" fillId="3" borderId="2" xfId="1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7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1" fillId="9" borderId="1" xfId="0" applyFont="1" applyFill="1" applyBorder="1"/>
    <xf numFmtId="0" fontId="0" fillId="0" borderId="1" xfId="0" applyBorder="1"/>
    <xf numFmtId="10" fontId="0" fillId="0" borderId="1" xfId="2" applyNumberFormat="1" applyFont="1" applyBorder="1"/>
    <xf numFmtId="0" fontId="1" fillId="7" borderId="0" xfId="0" applyFont="1" applyFill="1" applyAlignment="1">
      <alignment horizontal="center"/>
    </xf>
    <xf numFmtId="10" fontId="0" fillId="0" borderId="0" xfId="2" applyNumberFormat="1" applyFont="1"/>
    <xf numFmtId="0" fontId="0" fillId="0" borderId="0" xfId="2" applyNumberFormat="1" applyFont="1"/>
  </cellXfs>
  <cellStyles count="3">
    <cellStyle name="Normal" xfId="0" builtinId="0"/>
    <cellStyle name="Normal 2" xfId="1" xr:uid="{032052D6-85F3-46E3-9FF1-6F231B5FCF4F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Feuil3!$A$7</c:f>
          <c:strCache>
            <c:ptCount val="1"/>
            <c:pt idx="0">
              <c:v>Wind entso difference from eurostat (more than 0% difference)</c:v>
            </c:pt>
          </c:strCache>
        </c:strRef>
      </c:tx>
      <c:layout>
        <c:manualLayout>
          <c:xMode val="edge"/>
          <c:yMode val="edge"/>
          <c:x val="0.17310563603926732"/>
          <c:y val="1.98216055500495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Feuil3!$B$38:$B$65</c:f>
              <c:strCache>
                <c:ptCount val="28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Croatia</c:v>
                </c:pt>
                <c:pt idx="4">
                  <c:v>Cyprus</c:v>
                </c:pt>
                <c:pt idx="5">
                  <c:v>Czech Republic</c:v>
                </c:pt>
                <c:pt idx="6">
                  <c:v>Denmark</c:v>
                </c:pt>
                <c:pt idx="7">
                  <c:v>Estonia</c:v>
                </c:pt>
                <c:pt idx="8">
                  <c:v>Finland</c:v>
                </c:pt>
                <c:pt idx="9">
                  <c:v>France</c:v>
                </c:pt>
                <c:pt idx="10">
                  <c:v>Germany</c:v>
                </c:pt>
                <c:pt idx="11">
                  <c:v>Greece</c:v>
                </c:pt>
                <c:pt idx="12">
                  <c:v>Hungary</c:v>
                </c:pt>
                <c:pt idx="13">
                  <c:v>Ireland</c:v>
                </c:pt>
                <c:pt idx="14">
                  <c:v>Italy</c:v>
                </c:pt>
                <c:pt idx="15">
                  <c:v>Latvia</c:v>
                </c:pt>
                <c:pt idx="16">
                  <c:v>Lithuania</c:v>
                </c:pt>
                <c:pt idx="17">
                  <c:v>Luxembourg</c:v>
                </c:pt>
                <c:pt idx="18">
                  <c:v>Montenegro</c:v>
                </c:pt>
                <c:pt idx="19">
                  <c:v>Netherlands</c:v>
                </c:pt>
                <c:pt idx="20">
                  <c:v>North Macedonia</c:v>
                </c:pt>
                <c:pt idx="21">
                  <c:v>Norway</c:v>
                </c:pt>
                <c:pt idx="22">
                  <c:v>Poland</c:v>
                </c:pt>
                <c:pt idx="23">
                  <c:v>Portugal</c:v>
                </c:pt>
                <c:pt idx="24">
                  <c:v>Romania</c:v>
                </c:pt>
                <c:pt idx="25">
                  <c:v>Serbia</c:v>
                </c:pt>
                <c:pt idx="26">
                  <c:v>Slovakia</c:v>
                </c:pt>
                <c:pt idx="27">
                  <c:v>Spain</c:v>
                </c:pt>
              </c:strCache>
            </c:strRef>
          </c:cat>
          <c:val>
            <c:numRef>
              <c:f>Feuil3!$C$38:$C$65</c:f>
              <c:numCache>
                <c:formatCode>0.00%</c:formatCode>
                <c:ptCount val="28"/>
                <c:pt idx="0">
                  <c:v>-7.843457092941486E-2</c:v>
                </c:pt>
                <c:pt idx="1">
                  <c:v>-4.4751732276316902E-2</c:v>
                </c:pt>
                <c:pt idx="2">
                  <c:v>1.5452412293253115E-3</c:v>
                </c:pt>
                <c:pt idx="3">
                  <c:v>-7.3341292853487117E-3</c:v>
                </c:pt>
                <c:pt idx="4">
                  <c:v>1.7435409732129425E-3</c:v>
                </c:pt>
                <c:pt idx="5">
                  <c:v>-2.5932953826691918E-2</c:v>
                </c:pt>
                <c:pt idx="6">
                  <c:v>5.5531419350440814E-5</c:v>
                </c:pt>
                <c:pt idx="7">
                  <c:v>0.57096774193548394</c:v>
                </c:pt>
                <c:pt idx="8">
                  <c:v>-6.5164135227829489E-2</c:v>
                </c:pt>
                <c:pt idx="9">
                  <c:v>-0.15987383476789452</c:v>
                </c:pt>
                <c:pt idx="10">
                  <c:v>-3.4689463735290582E-2</c:v>
                </c:pt>
                <c:pt idx="11">
                  <c:v>-0.22571542261585165</c:v>
                </c:pt>
                <c:pt idx="12">
                  <c:v>-1.2158054711246202E-2</c:v>
                </c:pt>
                <c:pt idx="13">
                  <c:v>-0.47738748179702495</c:v>
                </c:pt>
                <c:pt idx="14">
                  <c:v>-9.4743176263796469E-2</c:v>
                </c:pt>
                <c:pt idx="15">
                  <c:v>-0.32200788005935621</c:v>
                </c:pt>
                <c:pt idx="16">
                  <c:v>-4.5028142589118247E-2</c:v>
                </c:pt>
                <c:pt idx="17">
                  <c:v>8.9996256936872854E-3</c:v>
                </c:pt>
                <c:pt idx="18">
                  <c:v>0</c:v>
                </c:pt>
                <c:pt idx="19">
                  <c:v>5.4404734805372224E-2</c:v>
                </c:pt>
                <c:pt idx="20">
                  <c:v>-5.4054054054054057E-2</c:v>
                </c:pt>
                <c:pt idx="21">
                  <c:v>-0.30000000000000004</c:v>
                </c:pt>
                <c:pt idx="22">
                  <c:v>4.3221753156996723E-3</c:v>
                </c:pt>
                <c:pt idx="23">
                  <c:v>-1.9209610160470403E-2</c:v>
                </c:pt>
                <c:pt idx="24">
                  <c:v>-1.492551095586192E-2</c:v>
                </c:pt>
                <c:pt idx="25">
                  <c:v>-0.88986784140969166</c:v>
                </c:pt>
                <c:pt idx="26">
                  <c:v>-0.25</c:v>
                </c:pt>
                <c:pt idx="27">
                  <c:v>-2.4398789065011806E-2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7-4440-AA21-3C0BFC5DF989}"/>
            </c:ext>
          </c:extLst>
        </c:ser>
        <c:ser>
          <c:idx val="1"/>
          <c:order val="1"/>
          <c:tx>
            <c:v>2020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Feuil3!$B$38:$B$65</c:f>
              <c:strCache>
                <c:ptCount val="28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Croatia</c:v>
                </c:pt>
                <c:pt idx="4">
                  <c:v>Cyprus</c:v>
                </c:pt>
                <c:pt idx="5">
                  <c:v>Czech Republic</c:v>
                </c:pt>
                <c:pt idx="6">
                  <c:v>Denmark</c:v>
                </c:pt>
                <c:pt idx="7">
                  <c:v>Estonia</c:v>
                </c:pt>
                <c:pt idx="8">
                  <c:v>Finland</c:v>
                </c:pt>
                <c:pt idx="9">
                  <c:v>France</c:v>
                </c:pt>
                <c:pt idx="10">
                  <c:v>Germany</c:v>
                </c:pt>
                <c:pt idx="11">
                  <c:v>Greece</c:v>
                </c:pt>
                <c:pt idx="12">
                  <c:v>Hungary</c:v>
                </c:pt>
                <c:pt idx="13">
                  <c:v>Ireland</c:v>
                </c:pt>
                <c:pt idx="14">
                  <c:v>Italy</c:v>
                </c:pt>
                <c:pt idx="15">
                  <c:v>Latvia</c:v>
                </c:pt>
                <c:pt idx="16">
                  <c:v>Lithuania</c:v>
                </c:pt>
                <c:pt idx="17">
                  <c:v>Luxembourg</c:v>
                </c:pt>
                <c:pt idx="18">
                  <c:v>Montenegro</c:v>
                </c:pt>
                <c:pt idx="19">
                  <c:v>Netherlands</c:v>
                </c:pt>
                <c:pt idx="20">
                  <c:v>North Macedonia</c:v>
                </c:pt>
                <c:pt idx="21">
                  <c:v>Norway</c:v>
                </c:pt>
                <c:pt idx="22">
                  <c:v>Poland</c:v>
                </c:pt>
                <c:pt idx="23">
                  <c:v>Portugal</c:v>
                </c:pt>
                <c:pt idx="24">
                  <c:v>Romania</c:v>
                </c:pt>
                <c:pt idx="25">
                  <c:v>Serbia</c:v>
                </c:pt>
                <c:pt idx="26">
                  <c:v>Slovakia</c:v>
                </c:pt>
                <c:pt idx="27">
                  <c:v>Spain</c:v>
                </c:pt>
              </c:strCache>
            </c:strRef>
          </c:cat>
          <c:val>
            <c:numRef>
              <c:f>Feuil3!$D$38:$D$65</c:f>
              <c:numCache>
                <c:formatCode>0.00%</c:formatCode>
                <c:ptCount val="28"/>
                <c:pt idx="0">
                  <c:v>-2.8821948313984658E-2</c:v>
                </c:pt>
                <c:pt idx="1">
                  <c:v>-5.7782438418896298E-4</c:v>
                </c:pt>
                <c:pt idx="2">
                  <c:v>-3.9840637450198058E-3</c:v>
                </c:pt>
                <c:pt idx="3">
                  <c:v>-7.7748658430051076E-2</c:v>
                </c:pt>
                <c:pt idx="4">
                  <c:v>1.7435409732129425E-3</c:v>
                </c:pt>
                <c:pt idx="5">
                  <c:v>-1.2491750730648787E-3</c:v>
                </c:pt>
                <c:pt idx="6">
                  <c:v>-2.6333513801507058E-2</c:v>
                </c:pt>
                <c:pt idx="7">
                  <c:v>3.7854889589905349E-2</c:v>
                </c:pt>
                <c:pt idx="8">
                  <c:v>-0.17053364269141535</c:v>
                </c:pt>
                <c:pt idx="9">
                  <c:v>-5.2643491223420269E-2</c:v>
                </c:pt>
                <c:pt idx="10">
                  <c:v>-2.4324367775437672E-2</c:v>
                </c:pt>
                <c:pt idx="11">
                  <c:v>-0.23456939976937552</c:v>
                </c:pt>
                <c:pt idx="12">
                  <c:v>0</c:v>
                </c:pt>
                <c:pt idx="13">
                  <c:v>-5.9483440781953334E-2</c:v>
                </c:pt>
                <c:pt idx="14">
                  <c:v>-5.2156983297468984E-2</c:v>
                </c:pt>
                <c:pt idx="15">
                  <c:v>-1.1111111111111072E-2</c:v>
                </c:pt>
                <c:pt idx="16">
                  <c:v>8.2229089194993943E-3</c:v>
                </c:pt>
                <c:pt idx="17">
                  <c:v>0</c:v>
                </c:pt>
                <c:pt idx="18">
                  <c:v>-0.32549874960043623</c:v>
                </c:pt>
                <c:pt idx="19">
                  <c:v>-0.23870967741935489</c:v>
                </c:pt>
                <c:pt idx="20">
                  <c:v>-5.4816814194419083E-2</c:v>
                </c:pt>
                <c:pt idx="21">
                  <c:v>-1.3452825485049558E-2</c:v>
                </c:pt>
                <c:pt idx="22">
                  <c:v>-2.5125628140703071E-3</c:v>
                </c:pt>
                <c:pt idx="23">
                  <c:v>-0.25</c:v>
                </c:pt>
                <c:pt idx="24">
                  <c:v>-9.0909090909090828E-2</c:v>
                </c:pt>
                <c:pt idx="25">
                  <c:v>-8.8451217206783617E-2</c:v>
                </c:pt>
                <c:pt idx="26">
                  <c:v>-3.2878909382518029E-2</c:v>
                </c:pt>
                <c:pt idx="27">
                  <c:v>5.4034582132556075E-4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7-4440-AA21-3C0BFC5DF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9336192"/>
        <c:axId val="1239339552"/>
      </c:barChart>
      <c:catAx>
        <c:axId val="12393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9339552"/>
        <c:crosses val="autoZero"/>
        <c:auto val="1"/>
        <c:lblAlgn val="ctr"/>
        <c:lblOffset val="100"/>
        <c:noMultiLvlLbl val="0"/>
      </c:catAx>
      <c:valAx>
        <c:axId val="12393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933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entso_eurostat_comparison!$A$7</c:f>
          <c:strCache>
            <c:ptCount val="1"/>
            <c:pt idx="0">
              <c:v>Combustible fuels installed capacity in Czech Republic (in MWh)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entso_eurostat_comparison!$D$8</c:f>
              <c:strCache>
                <c:ptCount val="1"/>
                <c:pt idx="0">
                  <c:v>entso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entso_eurostat_comparison!$D$9:$D$15</c:f>
              <c:numCache>
                <c:formatCode>General</c:formatCode>
                <c:ptCount val="7"/>
                <c:pt idx="0">
                  <c:v>#N/A</c:v>
                </c:pt>
                <c:pt idx="1">
                  <c:v>11500</c:v>
                </c:pt>
                <c:pt idx="2">
                  <c:v>11140</c:v>
                </c:pt>
                <c:pt idx="3">
                  <c:v>10735</c:v>
                </c:pt>
                <c:pt idx="4">
                  <c:v>11348</c:v>
                </c:pt>
                <c:pt idx="5">
                  <c:v>11256</c:v>
                </c:pt>
                <c:pt idx="6">
                  <c:v>10956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2-4AE3-B35A-B4FA0F7EB2DB}"/>
            </c:ext>
          </c:extLst>
        </c:ser>
        <c:ser>
          <c:idx val="1"/>
          <c:order val="1"/>
          <c:tx>
            <c:strRef>
              <c:f>entso_eurostat_comparison!$E$8</c:f>
              <c:strCache>
                <c:ptCount val="1"/>
                <c:pt idx="0">
                  <c:v>eurostat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entso_eurostat_comparison!$E$9:$E$15</c:f>
              <c:numCache>
                <c:formatCode>General</c:formatCode>
                <c:ptCount val="7"/>
                <c:pt idx="0">
                  <c:v>13032</c:v>
                </c:pt>
                <c:pt idx="1">
                  <c:v>12960</c:v>
                </c:pt>
                <c:pt idx="2">
                  <c:v>13087</c:v>
                </c:pt>
                <c:pt idx="3">
                  <c:v>13334.3</c:v>
                </c:pt>
                <c:pt idx="4">
                  <c:v>13349.851999999999</c:v>
                </c:pt>
                <c:pt idx="5">
                  <c:v>13031.073</c:v>
                </c:pt>
                <c:pt idx="6">
                  <c:v>12384.096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2-4AE3-B35A-B4FA0F7EB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0168992"/>
        <c:axId val="966476176"/>
      </c:lineChart>
      <c:catAx>
        <c:axId val="101016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6476176"/>
        <c:crosses val="autoZero"/>
        <c:auto val="1"/>
        <c:lblAlgn val="ctr"/>
        <c:lblOffset val="100"/>
        <c:noMultiLvlLbl val="0"/>
      </c:catAx>
      <c:valAx>
        <c:axId val="9664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Installed</a:t>
                </a:r>
                <a:r>
                  <a:rPr lang="fr-FR" baseline="0"/>
                  <a:t> Capacity (MWh)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1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A$3" horiz="1" max="1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6</xdr:row>
      <xdr:rowOff>15240</xdr:rowOff>
    </xdr:from>
    <xdr:to>
      <xdr:col>16</xdr:col>
      <xdr:colOff>510540</xdr:colOff>
      <xdr:row>27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0EB076-0D6D-E44A-68C3-D7834D098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</xdr:row>
          <xdr:rowOff>160020</xdr:rowOff>
        </xdr:from>
        <xdr:to>
          <xdr:col>11</xdr:col>
          <xdr:colOff>487680</xdr:colOff>
          <xdr:row>4</xdr:row>
          <xdr:rowOff>68580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236219</xdr:colOff>
      <xdr:row>0</xdr:row>
      <xdr:rowOff>175260</xdr:rowOff>
    </xdr:from>
    <xdr:to>
      <xdr:col>18</xdr:col>
      <xdr:colOff>708212</xdr:colOff>
      <xdr:row>30</xdr:row>
      <xdr:rowOff>170329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7349A0-EE7F-7C15-23F6-7765BB635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696019328701" createdVersion="8" refreshedVersion="8" minRefreshableVersion="3" recordCount="410" xr:uid="{6DE7D743-0AFC-4BF2-8F0C-A76CCEC3706C}">
  <cacheSource type="worksheet">
    <worksheetSource ref="A1:J411" sheet="eurostat_v2"/>
  </cacheSource>
  <cacheFields count="10">
    <cacheField name="Country" numFmtId="0">
      <sharedItems count="41">
        <s v="Belgium"/>
        <s v="Bulgaria"/>
        <s v="Czechia"/>
        <s v="Denmark"/>
        <s v="Germany"/>
        <s v="Estonia"/>
        <s v="Ireland"/>
        <s v="Greece"/>
        <s v="Spain"/>
        <s v="France"/>
        <s v="Croatia"/>
        <s v="Italy"/>
        <s v="Cyprus"/>
        <s v="Latvia"/>
        <s v="Lithuania"/>
        <s v="Luxembourg"/>
        <s v="Hungary"/>
        <s v="Malta"/>
        <s v="Netherlands"/>
        <s v="Austria"/>
        <s v="Poland"/>
        <s v="Portugal"/>
        <s v="Romania"/>
        <s v="Slovenia"/>
        <s v="Slovakia"/>
        <s v="Finland"/>
        <s v="Sweden"/>
        <s v="Iceland"/>
        <s v="Liechtenstein"/>
        <s v="Norway"/>
        <s v="United Kingdom"/>
        <s v="Bosnia and Herzegovina"/>
        <s v="Montenegro"/>
        <s v="Moldova"/>
        <s v="North Macedonia"/>
        <s v="Albania"/>
        <s v="Serbia"/>
        <s v="Türkiye"/>
        <s v="Ukraine"/>
        <s v="Kosovo"/>
        <s v="Georgia"/>
      </sharedItems>
    </cacheField>
    <cacheField name="Date" numFmtId="0">
      <sharedItems count="10"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Combustible fuels" numFmtId="164">
      <sharedItems containsMixedTypes="1" containsNumber="1" minValue="0" maxValue="103030"/>
    </cacheField>
    <cacheField name="Hydro" numFmtId="164">
      <sharedItems containsMixedTypes="1" containsNumber="1" minValue="0" maxValue="34075"/>
    </cacheField>
    <cacheField name="Geothermal" numFmtId="164">
      <sharedItems containsMixedTypes="1" containsNumber="1" minValue="0" maxValue="1676.17"/>
    </cacheField>
    <cacheField name="Wind" numFmtId="164">
      <sharedItems containsMixedTypes="1" containsNumber="1" minValue="0" maxValue="63833"/>
    </cacheField>
    <cacheField name="Solar" numFmtId="164">
      <sharedItems containsMixedTypes="1" containsNumber="1" minValue="0" maxValue="59373"/>
    </cacheField>
    <cacheField name="Marine" numFmtId="164">
      <sharedItems containsMixedTypes="1" containsNumber="1" minValue="0" maxValue="220.22399999999999"/>
    </cacheField>
    <cacheField name="Nuclear" numFmtId="164">
      <sharedItems containsMixedTypes="1" containsNumber="1" minValue="0" maxValue="63130" count="62">
        <n v="5927"/>
        <n v="5913"/>
        <n v="5918"/>
        <n v="5930"/>
        <n v="5942"/>
        <n v="5851"/>
        <n v="1906"/>
        <n v="1982"/>
        <n v="1975"/>
        <n v="1967"/>
        <n v="2008"/>
        <n v="2006"/>
        <n v="4040"/>
        <n v="4290"/>
        <n v="0"/>
        <n v="12068"/>
        <n v="12074"/>
        <n v="10799"/>
        <n v="9525"/>
        <n v="8113"/>
        <n v="7450"/>
        <n v="6984"/>
        <n v="7399"/>
        <n v="7117.29"/>
        <n v="63130"/>
        <n v="61400"/>
        <n v="2000"/>
        <n v="2013"/>
        <n v="2027"/>
        <n v="510"/>
        <n v="485"/>
        <n v="512"/>
        <n v="1411"/>
        <n v="1411.3"/>
        <n v="688"/>
        <n v="1939"/>
        <n v="1940"/>
        <n v="1971"/>
        <n v="2003"/>
        <n v="2732"/>
        <n v="2752"/>
        <n v="2764"/>
        <n v="2779"/>
        <n v="2784"/>
        <n v="2794"/>
        <n v="9436"/>
        <n v="9408"/>
        <n v="9507"/>
        <n v="9688"/>
        <n v="9768"/>
        <n v="8999"/>
        <n v="8656"/>
        <n v="8624"/>
        <n v="7777"/>
        <n v="6899"/>
        <e v="#VALUE!"/>
        <n v="9946"/>
        <n v="9906"/>
        <n v="9937"/>
        <n v="9487"/>
        <n v="9261"/>
        <n v="13835"/>
      </sharedItems>
    </cacheField>
    <cacheField name="Other" numFmtId="164">
      <sharedItems containsMixedTypes="1" containsNumber="1" minValue="0" maxValue="1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763168518519" createdVersion="8" refreshedVersion="8" minRefreshableVersion="3" recordCount="196" xr:uid="{A2459157-5EC6-4C45-BEC7-8D3DCF73DF39}">
  <cacheSource type="worksheet">
    <worksheetSource ref="A1:M197" sheet="entso_v2"/>
  </cacheSource>
  <cacheFields count="15">
    <cacheField name="Country" numFmtId="0">
      <sharedItems count="35">
        <s v="Albania"/>
        <s v="Austria"/>
        <s v="Belgium"/>
        <s v="Bosnia and Herzegovina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ontenegro"/>
        <s v="Netherlands"/>
        <s v="North Macedonia"/>
        <s v="Norway"/>
        <s v="Poland"/>
        <s v="Portugal"/>
        <s v="Romania"/>
        <s v="Serbia"/>
        <s v="Slovakia"/>
        <s v="Slovenia"/>
        <s v="Spain"/>
        <s v="Sweden"/>
        <s v="Switzerland"/>
        <s v="Ukraine"/>
        <s v="United Kingdom"/>
      </sharedItems>
    </cacheField>
    <cacheField name="Date" numFmtId="165">
      <sharedItems containsSemiMixedTypes="0" containsNonDate="0" containsDate="1" containsString="0" minDate="2014-01-01T00:00:00" maxDate="2020-01-02T00:00:00" count="12">
        <d v="2018-01-01T00:00:00"/>
        <d v="2019-01-01T00:00:00"/>
        <d v="2020-01-01T00:00:00"/>
        <d v="2015-01-01T00:00:00"/>
        <d v="2016-01-01T00:00:00"/>
        <d v="2017-01-01T00:00:00"/>
        <d v="2014-01-01T00:00:00"/>
        <d v="2015-01-31T00:00:00"/>
        <d v="2016-01-31T00:00:00"/>
        <d v="2017-01-31T00:00:00"/>
        <d v="2018-01-31T00:00:00"/>
        <d v="2019-01-31T00:00:00"/>
      </sharedItems>
      <fieldGroup par="14" base="1">
        <rangePr groupBy="months" startDate="2014-01-01T00:00:00" endDate="2020-01-02T00:00:00"/>
        <groupItems count="14">
          <s v="&lt;01/01/201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1/2020"/>
        </groupItems>
      </fieldGroup>
    </cacheField>
    <cacheField name="Combustible Fuels" numFmtId="0">
      <sharedItems containsSemiMixedTypes="0" containsString="0" containsNumber="1" containsInteger="1" minValue="0" maxValue="85940"/>
    </cacheField>
    <cacheField name="Hydro" numFmtId="0">
      <sharedItems containsSemiMixedTypes="0" containsString="0" containsNumber="1" containsInteger="1" minValue="0" maxValue="29334"/>
    </cacheField>
    <cacheField name="Geothermal" numFmtId="0">
      <sharedItems containsString="0" containsBlank="1" containsNumber="1" containsInteger="1" minValue="0" maxValue="869"/>
    </cacheField>
    <cacheField name="Wind" numFmtId="0">
      <sharedItems containsSemiMixedTypes="0" containsString="0" containsNumber="1" containsInteger="1" minValue="0" maxValue="60688"/>
    </cacheField>
    <cacheField name="Solar" numFmtId="0">
      <sharedItems containsString="0" containsBlank="1" containsNumber="1" containsInteger="1" minValue="1" maxValue="48206"/>
    </cacheField>
    <cacheField name="Marine" numFmtId="0">
      <sharedItems containsString="0" containsBlank="1" containsNumber="1" containsInteger="1" minValue="0" maxValue="246"/>
    </cacheField>
    <cacheField name="Nuclear" numFmtId="0">
      <sharedItems containsString="0" containsBlank="1" containsNumber="1" containsInteger="1" minValue="0" maxValue="63130"/>
    </cacheField>
    <cacheField name="Other" numFmtId="0">
      <sharedItems containsString="0" containsBlank="1" containsNumber="1" containsInteger="1" minValue="0" maxValue="37816"/>
    </cacheField>
    <cacheField name="Other renewable" numFmtId="0">
      <sharedItems containsString="0" containsBlank="1" containsNumber="1" containsInteger="1" minValue="0" maxValue="3132"/>
    </cacheField>
    <cacheField name="Waste" numFmtId="0">
      <sharedItems containsString="0" containsBlank="1" containsNumber="1" containsInteger="1" minValue="0" maxValue="1686"/>
    </cacheField>
    <cacheField name="Biomass" numFmtId="0">
      <sharedItems containsString="0" containsBlank="1" containsNumber="1" containsInteger="1" minValue="0" maxValue="7987"/>
    </cacheField>
    <cacheField name="Trimestres" numFmtId="0" databaseField="0">
      <fieldGroup base="1">
        <rangePr groupBy="quarters" startDate="2014-01-01T00:00:00" endDate="2020-01-02T00:00:00"/>
        <groupItems count="6">
          <s v="&lt;01/01/2014"/>
          <s v="Trimestre1"/>
          <s v="Trimestre2"/>
          <s v="Trimestre3"/>
          <s v="Trimestre4"/>
          <s v="&gt;02/01/2020"/>
        </groupItems>
      </fieldGroup>
    </cacheField>
    <cacheField name="Années" numFmtId="0" databaseField="0">
      <fieldGroup base="1">
        <rangePr groupBy="years" startDate="2014-01-01T00:00:00" endDate="2020-01-02T00:00:00"/>
        <groupItems count="9">
          <s v="&lt;01/01/2014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n v="9468"/>
    <n v="1427"/>
    <n v="0"/>
    <n v="1366.9"/>
    <n v="2646.6"/>
    <n v="0"/>
    <x v="0"/>
    <n v="3"/>
  </r>
  <r>
    <x v="0"/>
    <x v="1"/>
    <n v="8910"/>
    <n v="1426"/>
    <n v="0"/>
    <n v="1769"/>
    <n v="2901.6"/>
    <n v="0"/>
    <x v="0"/>
    <n v="3"/>
  </r>
  <r>
    <x v="0"/>
    <x v="2"/>
    <n v="8601"/>
    <n v="1428"/>
    <n v="0"/>
    <n v="1932.7"/>
    <n v="3015"/>
    <n v="0"/>
    <x v="0"/>
    <n v="3"/>
  </r>
  <r>
    <x v="0"/>
    <x v="3"/>
    <n v="8520"/>
    <n v="1419"/>
    <n v="0"/>
    <n v="2181.3000000000002"/>
    <n v="3131.6"/>
    <n v="0"/>
    <x v="1"/>
    <n v="3"/>
  </r>
  <r>
    <x v="0"/>
    <x v="4"/>
    <n v="8396"/>
    <n v="1416.1"/>
    <n v="0"/>
    <n v="2333.8000000000002"/>
    <n v="3328.7999999999997"/>
    <n v="0"/>
    <x v="1"/>
    <n v="3"/>
  </r>
  <r>
    <x v="0"/>
    <x v="5"/>
    <n v="8364.2999999999993"/>
    <n v="1414"/>
    <n v="0"/>
    <n v="2779.4"/>
    <n v="3620.6"/>
    <n v="0"/>
    <x v="2"/>
    <n v="3"/>
  </r>
  <r>
    <x v="0"/>
    <x v="6"/>
    <n v="8085.5999999999995"/>
    <n v="1414.8"/>
    <n v="0"/>
    <n v="3304.8999999999996"/>
    <n v="4000"/>
    <n v="0"/>
    <x v="2"/>
    <n v="3"/>
  </r>
  <r>
    <x v="0"/>
    <x v="7"/>
    <n v="8078.4000000000005"/>
    <n v="1411.1"/>
    <n v="0"/>
    <n v="3863.5"/>
    <n v="4636.6000000000004"/>
    <n v="0"/>
    <x v="3"/>
    <n v="3"/>
  </r>
  <r>
    <x v="0"/>
    <x v="8"/>
    <n v="8084.8"/>
    <n v="1412.8"/>
    <n v="0"/>
    <n v="4672.7"/>
    <n v="5572.8"/>
    <n v="0"/>
    <x v="4"/>
    <n v="3"/>
  </r>
  <r>
    <x v="0"/>
    <x v="9"/>
    <n v="7985.6"/>
    <n v="1417.7"/>
    <n v="0"/>
    <n v="4948.4000000000005"/>
    <n v="6012.4000000000005"/>
    <n v="0"/>
    <x v="5"/>
    <n v="3"/>
  </r>
  <r>
    <x v="1"/>
    <x v="0"/>
    <n v="4912"/>
    <n v="3181"/>
    <n v="0"/>
    <n v="677"/>
    <n v="922"/>
    <n v="0"/>
    <x v="6"/>
    <n v="0"/>
  </r>
  <r>
    <x v="1"/>
    <x v="1"/>
    <n v="4701"/>
    <n v="3203"/>
    <n v="0"/>
    <n v="683"/>
    <n v="1039"/>
    <n v="0"/>
    <x v="7"/>
    <n v="0"/>
  </r>
  <r>
    <x v="1"/>
    <x v="2"/>
    <n v="4470"/>
    <n v="3219"/>
    <n v="0"/>
    <n v="699"/>
    <n v="1029"/>
    <n v="0"/>
    <x v="8"/>
    <n v="0"/>
  </r>
  <r>
    <x v="1"/>
    <x v="3"/>
    <n v="3991"/>
    <n v="3219"/>
    <n v="0"/>
    <n v="699"/>
    <n v="1028"/>
    <n v="0"/>
    <x v="8"/>
    <n v="0"/>
  </r>
  <r>
    <x v="1"/>
    <x v="4"/>
    <n v="3822"/>
    <n v="3223"/>
    <n v="0"/>
    <n v="699"/>
    <n v="1030"/>
    <n v="0"/>
    <x v="9"/>
    <n v="0"/>
  </r>
  <r>
    <x v="1"/>
    <x v="5"/>
    <n v="3785.3630000000003"/>
    <n v="3371.55"/>
    <n v="0"/>
    <n v="698.39"/>
    <n v="1030.701"/>
    <n v="0"/>
    <x v="9"/>
    <n v="0"/>
  </r>
  <r>
    <x v="1"/>
    <x v="6"/>
    <n v="4220.4030000000002"/>
    <n v="3379"/>
    <n v="0"/>
    <n v="698.92"/>
    <n v="1033.058"/>
    <n v="0"/>
    <x v="10"/>
    <n v="0"/>
  </r>
  <r>
    <x v="1"/>
    <x v="7"/>
    <n v="4097.2309999999998"/>
    <n v="3378.35"/>
    <n v="0"/>
    <n v="703.12"/>
    <n v="1044.3900000000001"/>
    <n v="0"/>
    <x v="11"/>
    <n v="0"/>
  </r>
  <r>
    <x v="1"/>
    <x v="8"/>
    <n v="3806.4560000000001"/>
    <n v="3376.4560000000001"/>
    <n v="0"/>
    <n v="702.8"/>
    <n v="1100.211"/>
    <n v="0"/>
    <x v="11"/>
    <n v="0"/>
  </r>
  <r>
    <x v="1"/>
    <x v="9"/>
    <n v="3853.9860000000003"/>
    <n v="3369.2330000000002"/>
    <n v="0"/>
    <n v="704.375"/>
    <n v="1274.713"/>
    <n v="0"/>
    <x v="11"/>
    <n v="0"/>
  </r>
  <r>
    <x v="2"/>
    <x v="0"/>
    <n v="11988"/>
    <n v="2212"/>
    <n v="0"/>
    <n v="258"/>
    <n v="2022"/>
    <n v="0"/>
    <x v="12"/>
    <n v="0"/>
  </r>
  <r>
    <x v="2"/>
    <x v="1"/>
    <n v="12211"/>
    <n v="2252"/>
    <n v="0"/>
    <n v="262"/>
    <n v="2063.5"/>
    <n v="0"/>
    <x v="13"/>
    <n v="0"/>
  </r>
  <r>
    <x v="2"/>
    <x v="2"/>
    <n v="13032"/>
    <n v="2252"/>
    <n v="0"/>
    <n v="278"/>
    <n v="2067.4"/>
    <n v="0"/>
    <x v="13"/>
    <n v="0"/>
  </r>
  <r>
    <x v="2"/>
    <x v="3"/>
    <n v="12960"/>
    <n v="2260"/>
    <n v="0"/>
    <n v="281"/>
    <n v="2074.9"/>
    <n v="0"/>
    <x v="13"/>
    <n v="0"/>
  </r>
  <r>
    <x v="2"/>
    <x v="4"/>
    <n v="13087"/>
    <n v="2262"/>
    <n v="0"/>
    <n v="282"/>
    <n v="2067.9"/>
    <n v="0"/>
    <x v="13"/>
    <n v="0"/>
  </r>
  <r>
    <x v="2"/>
    <x v="5"/>
    <n v="13334.3"/>
    <n v="2264.6999999999998"/>
    <n v="0"/>
    <n v="308.20499999999998"/>
    <n v="2075.4380000000001"/>
    <n v="0"/>
    <x v="13"/>
    <n v="0"/>
  </r>
  <r>
    <x v="2"/>
    <x v="6"/>
    <n v="13349.851999999999"/>
    <n v="2264.0189999999998"/>
    <n v="0"/>
    <n v="316.2"/>
    <n v="2081.52"/>
    <n v="0"/>
    <x v="13"/>
    <n v="0"/>
  </r>
  <r>
    <x v="2"/>
    <x v="7"/>
    <n v="13031.073"/>
    <n v="2265.21"/>
    <n v="0"/>
    <n v="339.41399999999999"/>
    <n v="2110.6689999999999"/>
    <n v="0"/>
    <x v="13"/>
    <n v="0"/>
  </r>
  <r>
    <x v="2"/>
    <x v="8"/>
    <n v="12384.096"/>
    <n v="2265.4270000000001"/>
    <n v="0"/>
    <n v="339.42399999999998"/>
    <n v="2171.9560000000001"/>
    <n v="0"/>
    <x v="13"/>
    <n v="0"/>
  </r>
  <r>
    <x v="2"/>
    <x v="9"/>
    <n v="11874.347000000002"/>
    <n v="2284.8630000000003"/>
    <n v="0"/>
    <n v="339.41399999999999"/>
    <n v="2246.0909999999999"/>
    <n v="0"/>
    <x v="13"/>
    <n v="0"/>
  </r>
  <r>
    <x v="3"/>
    <x v="0"/>
    <n v="9500"/>
    <n v="9"/>
    <n v="0"/>
    <n v="4162"/>
    <n v="402"/>
    <n v="0"/>
    <x v="14"/>
    <n v="0"/>
  </r>
  <r>
    <x v="3"/>
    <x v="1"/>
    <n v="8410"/>
    <n v="9"/>
    <n v="0"/>
    <n v="4819"/>
    <n v="571"/>
    <n v="0"/>
    <x v="14"/>
    <n v="0"/>
  </r>
  <r>
    <x v="3"/>
    <x v="2"/>
    <n v="8122"/>
    <n v="9"/>
    <n v="0"/>
    <n v="4886"/>
    <n v="607"/>
    <n v="0"/>
    <x v="14"/>
    <n v="0"/>
  </r>
  <r>
    <x v="3"/>
    <x v="3"/>
    <n v="8135.91"/>
    <n v="6.8780000000000001"/>
    <n v="0"/>
    <n v="5076.9759999999997"/>
    <n v="782.10799999999995"/>
    <n v="0"/>
    <x v="14"/>
    <n v="0"/>
  </r>
  <r>
    <x v="3"/>
    <x v="4"/>
    <n v="8120.1619999999994"/>
    <n v="9.2669999999999995"/>
    <n v="0"/>
    <n v="5245.5630000000001"/>
    <n v="850.95299999999997"/>
    <n v="0"/>
    <x v="14"/>
    <n v="0"/>
  </r>
  <r>
    <x v="3"/>
    <x v="5"/>
    <n v="7915.6579999999994"/>
    <n v="7.1529999999999996"/>
    <n v="0"/>
    <n v="5488.9489999999996"/>
    <n v="906.35"/>
    <n v="0"/>
    <x v="14"/>
    <n v="0"/>
  </r>
  <r>
    <x v="3"/>
    <x v="6"/>
    <n v="7863.098"/>
    <n v="7.1529999999999996"/>
    <n v="0"/>
    <n v="6122.66"/>
    <n v="998"/>
    <n v="0"/>
    <x v="14"/>
    <n v="0"/>
  </r>
  <r>
    <x v="3"/>
    <x v="7"/>
    <n v="7772.0330000000004"/>
    <n v="7.1630000000000003"/>
    <n v="0"/>
    <n v="6110.5429999999997"/>
    <n v="1080"/>
    <n v="0"/>
    <x v="14"/>
    <n v="0"/>
  </r>
  <r>
    <x v="3"/>
    <x v="8"/>
    <n v="7783.2649999999994"/>
    <n v="7.1630000000000003"/>
    <n v="0"/>
    <n v="6267.0330000000004"/>
    <n v="1304.2940000000001"/>
    <n v="0"/>
    <x v="14"/>
    <n v="0"/>
  </r>
  <r>
    <x v="3"/>
    <x v="9"/>
    <n v="7769.2619999999997"/>
    <n v="7.1230000000000002"/>
    <n v="0"/>
    <n v="7020.84"/>
    <n v="1704.0409999999999"/>
    <n v="0"/>
    <x v="14"/>
    <n v="0"/>
  </r>
  <r>
    <x v="4"/>
    <x v="0"/>
    <n v="89649"/>
    <n v="11257"/>
    <n v="16"/>
    <n v="30979"/>
    <n v="34077"/>
    <n v="0"/>
    <x v="15"/>
    <n v="358"/>
  </r>
  <r>
    <x v="4"/>
    <x v="1"/>
    <n v="91368"/>
    <n v="11239"/>
    <n v="26"/>
    <n v="33477"/>
    <n v="36710"/>
    <n v="0"/>
    <x v="15"/>
    <n v="420"/>
  </r>
  <r>
    <x v="4"/>
    <x v="2"/>
    <n v="97203"/>
    <n v="11234"/>
    <n v="29"/>
    <n v="38614"/>
    <n v="37900"/>
    <n v="0"/>
    <x v="16"/>
    <n v="452"/>
  </r>
  <r>
    <x v="4"/>
    <x v="3"/>
    <n v="96967"/>
    <n v="11255"/>
    <n v="29"/>
    <n v="44580"/>
    <n v="39224"/>
    <n v="0"/>
    <x v="17"/>
    <n v="403"/>
  </r>
  <r>
    <x v="4"/>
    <x v="4"/>
    <n v="95716"/>
    <n v="11207"/>
    <n v="33"/>
    <n v="49435"/>
    <n v="40679"/>
    <n v="0"/>
    <x v="17"/>
    <n v="348"/>
  </r>
  <r>
    <x v="4"/>
    <x v="5"/>
    <n v="95134"/>
    <n v="11120"/>
    <n v="32"/>
    <n v="55580"/>
    <n v="42293"/>
    <n v="0"/>
    <x v="17"/>
    <n v="368"/>
  </r>
  <r>
    <x v="4"/>
    <x v="6"/>
    <n v="103030"/>
    <n v="10684"/>
    <n v="35"/>
    <n v="58721"/>
    <n v="45158"/>
    <n v="0"/>
    <x v="17"/>
    <n v="368"/>
  </r>
  <r>
    <x v="4"/>
    <x v="7"/>
    <n v="100524"/>
    <n v="10733"/>
    <n v="40"/>
    <n v="60742"/>
    <n v="48914"/>
    <n v="0"/>
    <x v="18"/>
    <n v="1011"/>
  </r>
  <r>
    <x v="4"/>
    <x v="8"/>
    <n v="98311"/>
    <n v="10808"/>
    <n v="40"/>
    <n v="62201"/>
    <n v="53671"/>
    <n v="0"/>
    <x v="19"/>
    <n v="582"/>
  </r>
  <r>
    <x v="4"/>
    <x v="9"/>
    <n v="99241"/>
    <n v="10844"/>
    <n v="46"/>
    <n v="63833"/>
    <n v="59373"/>
    <n v="0"/>
    <x v="19"/>
    <n v="655"/>
  </r>
  <r>
    <x v="5"/>
    <x v="0"/>
    <n v="2649"/>
    <n v="8"/>
    <n v="0"/>
    <n v="266"/>
    <n v="0"/>
    <n v="0"/>
    <x v="14"/>
    <n v="0"/>
  </r>
  <r>
    <x v="5"/>
    <x v="1"/>
    <n v="2654"/>
    <n v="8"/>
    <n v="0"/>
    <n v="248"/>
    <n v="0"/>
    <n v="0"/>
    <x v="14"/>
    <n v="0"/>
  </r>
  <r>
    <x v="5"/>
    <x v="2"/>
    <n v="2750"/>
    <n v="5"/>
    <n v="0"/>
    <n v="275"/>
    <n v="0"/>
    <n v="0"/>
    <x v="14"/>
    <n v="0"/>
  </r>
  <r>
    <x v="5"/>
    <x v="3"/>
    <n v="2551"/>
    <n v="6"/>
    <n v="0"/>
    <n v="300"/>
    <n v="0"/>
    <n v="0"/>
    <x v="14"/>
    <n v="0"/>
  </r>
  <r>
    <x v="5"/>
    <x v="4"/>
    <n v="2251"/>
    <n v="6"/>
    <n v="0"/>
    <n v="310"/>
    <n v="10"/>
    <n v="0"/>
    <x v="14"/>
    <n v="0"/>
  </r>
  <r>
    <x v="5"/>
    <x v="5"/>
    <n v="2208"/>
    <n v="7.3"/>
    <n v="0"/>
    <n v="311.8"/>
    <n v="15"/>
    <n v="0"/>
    <x v="14"/>
    <n v="0"/>
  </r>
  <r>
    <x v="5"/>
    <x v="6"/>
    <n v="2470"/>
    <n v="7.3"/>
    <n v="0"/>
    <n v="310"/>
    <n v="31.9"/>
    <n v="0"/>
    <x v="14"/>
    <n v="0"/>
  </r>
  <r>
    <x v="5"/>
    <x v="7"/>
    <n v="2303"/>
    <n v="6"/>
    <n v="0"/>
    <n v="316"/>
    <n v="120.6"/>
    <n v="0"/>
    <x v="14"/>
    <n v="0"/>
  </r>
  <r>
    <x v="5"/>
    <x v="8"/>
    <n v="2205"/>
    <n v="8"/>
    <n v="0"/>
    <n v="317"/>
    <n v="207.67"/>
    <n v="0"/>
    <x v="14"/>
    <n v="0"/>
  </r>
  <r>
    <x v="5"/>
    <x v="9"/>
    <n v="1693"/>
    <n v="6"/>
    <n v="0"/>
    <n v="315"/>
    <n v="394.77"/>
    <n v="0"/>
    <x v="14"/>
    <n v="0"/>
  </r>
  <r>
    <x v="6"/>
    <x v="0"/>
    <n v="6402.5479999999998"/>
    <n v="529"/>
    <n v="0"/>
    <n v="1704.35"/>
    <n v="0.94"/>
    <n v="0"/>
    <x v="14"/>
    <n v="0"/>
  </r>
  <r>
    <x v="6"/>
    <x v="1"/>
    <n v="6434.0029999999997"/>
    <n v="529"/>
    <n v="0"/>
    <n v="1923.3"/>
    <n v="1.0169999999999999"/>
    <n v="0"/>
    <x v="14"/>
    <n v="0"/>
  </r>
  <r>
    <x v="6"/>
    <x v="2"/>
    <n v="6445.9170000000004"/>
    <n v="529"/>
    <n v="0"/>
    <n v="2283.25"/>
    <n v="1.629"/>
    <n v="0"/>
    <x v="14"/>
    <n v="0"/>
  </r>
  <r>
    <x v="6"/>
    <x v="3"/>
    <n v="6697.4470000000001"/>
    <n v="529"/>
    <n v="0"/>
    <n v="2451.15"/>
    <n v="2.3519999999999999"/>
    <n v="0"/>
    <x v="14"/>
    <n v="0"/>
  </r>
  <r>
    <x v="6"/>
    <x v="4"/>
    <n v="6696.1210000000001"/>
    <n v="529"/>
    <n v="0"/>
    <n v="2801.65"/>
    <n v="5.9269999999999996"/>
    <n v="0"/>
    <x v="14"/>
    <n v="0"/>
  </r>
  <r>
    <x v="6"/>
    <x v="5"/>
    <n v="6745.0249999999996"/>
    <n v="529"/>
    <n v="0"/>
    <n v="3319.15"/>
    <n v="17.135000000000002"/>
    <n v="0"/>
    <x v="14"/>
    <n v="0"/>
  </r>
  <r>
    <x v="6"/>
    <x v="6"/>
    <n v="6752.3149999999996"/>
    <n v="529"/>
    <n v="0"/>
    <n v="3673.85"/>
    <n v="31.972000000000001"/>
    <n v="0"/>
    <x v="14"/>
    <n v="0"/>
  </r>
  <r>
    <x v="6"/>
    <x v="7"/>
    <n v="6416.7740000000003"/>
    <n v="529"/>
    <n v="0"/>
    <n v="4126.45"/>
    <n v="57.478000000000002"/>
    <n v="0"/>
    <x v="14"/>
    <n v="0"/>
  </r>
  <r>
    <x v="6"/>
    <x v="8"/>
    <n v="6316.07"/>
    <n v="529"/>
    <n v="0"/>
    <n v="4306.7000000000007"/>
    <n v="89.891999999999996"/>
    <n v="0"/>
    <x v="14"/>
    <n v="0"/>
  </r>
  <r>
    <x v="6"/>
    <x v="9"/>
    <n v="6138.875"/>
    <n v="529"/>
    <n v="0"/>
    <n v="4339.0410000000002"/>
    <n v="135.27199999999999"/>
    <n v="0"/>
    <x v="14"/>
    <n v="0"/>
  </r>
  <r>
    <x v="7"/>
    <x v="0"/>
    <n v="11226"/>
    <n v="3236"/>
    <n v="0"/>
    <n v="1753"/>
    <n v="1536"/>
    <n v="0"/>
    <x v="14"/>
    <n v="0"/>
  </r>
  <r>
    <x v="7"/>
    <x v="1"/>
    <n v="11229"/>
    <n v="3238"/>
    <n v="0"/>
    <n v="1809"/>
    <n v="2579"/>
    <n v="0"/>
    <x v="14"/>
    <n v="0"/>
  </r>
  <r>
    <x v="7"/>
    <x v="2"/>
    <n v="10932"/>
    <n v="3389"/>
    <n v="0"/>
    <n v="1978"/>
    <n v="2596"/>
    <n v="0"/>
    <x v="14"/>
    <n v="0"/>
  </r>
  <r>
    <x v="7"/>
    <x v="3"/>
    <n v="10855"/>
    <n v="3392"/>
    <n v="0"/>
    <n v="2091"/>
    <n v="2604"/>
    <n v="0"/>
    <x v="14"/>
    <n v="0"/>
  </r>
  <r>
    <x v="7"/>
    <x v="4"/>
    <n v="10799"/>
    <n v="3392"/>
    <n v="0"/>
    <n v="2370"/>
    <n v="2604"/>
    <n v="0"/>
    <x v="14"/>
    <n v="0"/>
  </r>
  <r>
    <x v="7"/>
    <x v="5"/>
    <n v="10804.119999999999"/>
    <n v="3392"/>
    <n v="0"/>
    <n v="2624"/>
    <n v="2605.5300000000002"/>
    <n v="0"/>
    <x v="14"/>
    <n v="0"/>
  </r>
  <r>
    <x v="7"/>
    <x v="6"/>
    <n v="10643.310000000001"/>
    <n v="3409"/>
    <n v="0"/>
    <n v="2877.4949999999999"/>
    <n v="2651.57"/>
    <n v="0"/>
    <x v="14"/>
    <n v="0"/>
  </r>
  <r>
    <x v="7"/>
    <x v="7"/>
    <n v="10643.310000000001"/>
    <n v="3412"/>
    <n v="0"/>
    <n v="3589"/>
    <n v="2833.7939999999999"/>
    <n v="0"/>
    <x v="14"/>
    <n v="0"/>
  </r>
  <r>
    <x v="7"/>
    <x v="8"/>
    <n v="9971.3100000000013"/>
    <n v="3417"/>
    <n v="0"/>
    <n v="4119.25"/>
    <n v="3287.72"/>
    <n v="0"/>
    <x v="14"/>
    <n v="0"/>
  </r>
  <r>
    <x v="7"/>
    <x v="9"/>
    <n v="8368.3100000000013"/>
    <n v="3421"/>
    <n v="0"/>
    <n v="4649.13"/>
    <n v="4277.42"/>
    <n v="0"/>
    <x v="14"/>
    <n v="0"/>
  </r>
  <r>
    <x v="8"/>
    <x v="0"/>
    <n v="49686.205000000002"/>
    <n v="18550"/>
    <n v="0"/>
    <n v="22789"/>
    <n v="6569"/>
    <n v="0.29599999999999999"/>
    <x v="20"/>
    <n v="49.795000000000002"/>
  </r>
  <r>
    <x v="8"/>
    <x v="1"/>
    <n v="49736.205000000002"/>
    <n v="19185"/>
    <n v="0"/>
    <n v="22958"/>
    <n v="6994.0630000000001"/>
    <n v="4.7960000000000003"/>
    <x v="21"/>
    <n v="49.795000000000002"/>
  </r>
  <r>
    <x v="8"/>
    <x v="2"/>
    <n v="49736.205000000002"/>
    <n v="19223"/>
    <n v="0"/>
    <n v="22925"/>
    <n v="7001.0630000000001"/>
    <n v="4.7960000000000003"/>
    <x v="22"/>
    <n v="49.795000000000002"/>
  </r>
  <r>
    <x v="8"/>
    <x v="3"/>
    <n v="49295.904999999999"/>
    <n v="20053"/>
    <n v="0"/>
    <n v="22943"/>
    <n v="7008.0630000000001"/>
    <n v="4.7960000000000003"/>
    <x v="22"/>
    <n v="54.094999999999999"/>
  </r>
  <r>
    <x v="8"/>
    <x v="4"/>
    <n v="48399.904999999999"/>
    <n v="20080"/>
    <n v="0"/>
    <n v="22990"/>
    <n v="7017.0630000000001"/>
    <n v="4.7960000000000003"/>
    <x v="22"/>
    <n v="54.094999999999999"/>
  </r>
  <r>
    <x v="8"/>
    <x v="5"/>
    <n v="46455.904999999999"/>
    <n v="20079"/>
    <n v="0"/>
    <n v="23124.478999999999"/>
    <n v="7027.0630000000001"/>
    <n v="4.7960000000000003"/>
    <x v="23"/>
    <n v="54.094999999999999"/>
  </r>
  <r>
    <x v="8"/>
    <x v="6"/>
    <n v="46061.398999999998"/>
    <n v="20079.572"/>
    <n v="0"/>
    <n v="23405.055"/>
    <n v="7067.67"/>
    <n v="4.7960000000000003"/>
    <x v="23"/>
    <n v="54.094999999999999"/>
  </r>
  <r>
    <x v="8"/>
    <x v="7"/>
    <n v="45697.213000000003"/>
    <n v="20113.667000000001"/>
    <n v="0"/>
    <n v="25590.076000000001"/>
    <n v="11111.21"/>
    <n v="4.7960000000000003"/>
    <x v="23"/>
    <n v="54.094999999999999"/>
  </r>
  <r>
    <x v="8"/>
    <x v="8"/>
    <n v="41771.224000000002"/>
    <n v="20116.592000000001"/>
    <n v="0"/>
    <n v="26819.19"/>
    <n v="12439.600999999999"/>
    <n v="4.7960000000000003"/>
    <x v="23"/>
    <n v="54.094999999999999"/>
  </r>
  <r>
    <x v="8"/>
    <x v="9"/>
    <n v="39778.205999999998"/>
    <n v="20132.367999999999"/>
    <n v="0"/>
    <n v="27907.650999999998"/>
    <n v="16019.208999999999"/>
    <n v="4.7960000000000003"/>
    <x v="23"/>
    <n v="54.094999999999999"/>
  </r>
  <r>
    <x v="9"/>
    <x v="0"/>
    <n v="29658.55"/>
    <n v="25655.922999999999"/>
    <n v="13.5"/>
    <n v="7607.4960000000001"/>
    <n v="4358.7539999999999"/>
    <n v="215.90899999999999"/>
    <x v="24"/>
    <n v="0"/>
  </r>
  <r>
    <x v="9"/>
    <x v="1"/>
    <n v="27608.295999999998"/>
    <n v="25645.355"/>
    <n v="15"/>
    <n v="8155.9610000000002"/>
    <n v="5277.2889999999998"/>
    <n v="218.488"/>
    <x v="24"/>
    <n v="0"/>
  </r>
  <r>
    <x v="9"/>
    <x v="2"/>
    <n v="25917.731"/>
    <n v="25576.268"/>
    <n v="15"/>
    <n v="9201.4250000000011"/>
    <n v="6034.4170000000004"/>
    <n v="220.00800000000001"/>
    <x v="24"/>
    <n v="0"/>
  </r>
  <r>
    <x v="9"/>
    <x v="3"/>
    <n v="25867.055"/>
    <n v="25551.829000000002"/>
    <n v="14.75"/>
    <n v="10298.177"/>
    <n v="7137.5169999999998"/>
    <n v="218.32900000000001"/>
    <x v="24"/>
    <n v="0"/>
  </r>
  <r>
    <x v="9"/>
    <x v="4"/>
    <n v="24894.851999999999"/>
    <n v="25620.852999999999"/>
    <n v="16.149999999999999"/>
    <n v="11566.562"/>
    <n v="7702.0820000000003"/>
    <n v="220.22399999999999"/>
    <x v="24"/>
    <n v="0"/>
  </r>
  <r>
    <x v="9"/>
    <x v="5"/>
    <n v="21907.241999999998"/>
    <n v="25706.937999999998"/>
    <n v="16.149999999999999"/>
    <n v="13499.352000000001"/>
    <n v="8610.4369999999999"/>
    <n v="218.87"/>
    <x v="24"/>
    <n v="0"/>
  </r>
  <r>
    <x v="9"/>
    <x v="6"/>
    <n v="21422.433000000001"/>
    <n v="25726.933999999997"/>
    <n v="16.149999999999999"/>
    <n v="14900.143"/>
    <n v="9672.2970000000005"/>
    <n v="218.00200000000001"/>
    <x v="24"/>
    <n v="0"/>
  </r>
  <r>
    <x v="9"/>
    <x v="7"/>
    <n v="19790.753000000001"/>
    <n v="25868.384000000002"/>
    <n v="16.149999999999999"/>
    <n v="16426.851999999999"/>
    <n v="10807.874"/>
    <n v="214.06700000000001"/>
    <x v="24"/>
    <n v="0"/>
  </r>
  <r>
    <x v="9"/>
    <x v="8"/>
    <n v="19790.722999999998"/>
    <n v="25954.542000000001"/>
    <n v="16.149999999999999"/>
    <n v="17513.998"/>
    <n v="12055.974999999999"/>
    <n v="211.76499999999999"/>
    <x v="25"/>
    <n v="0"/>
  </r>
  <r>
    <x v="9"/>
    <x v="9"/>
    <n v="20435.053"/>
    <n v="26291.455999999998"/>
    <n v="16.149999999999999"/>
    <n v="18739.977999999999"/>
    <n v="14810.384"/>
    <n v="211.19200000000001"/>
    <x v="25"/>
    <n v="0"/>
  </r>
  <r>
    <x v="10"/>
    <x v="0"/>
    <n v="1891.4"/>
    <n v="2129"/>
    <n v="0"/>
    <n v="180"/>
    <n v="4"/>
    <n v="0"/>
    <x v="14"/>
    <n v="0"/>
  </r>
  <r>
    <x v="10"/>
    <x v="1"/>
    <n v="1843.9"/>
    <n v="2178"/>
    <n v="0"/>
    <n v="254"/>
    <n v="19"/>
    <n v="0"/>
    <x v="14"/>
    <n v="0"/>
  </r>
  <r>
    <x v="10"/>
    <x v="2"/>
    <n v="1851.7"/>
    <n v="2180.1"/>
    <n v="0"/>
    <n v="339"/>
    <n v="33"/>
    <n v="0"/>
    <x v="14"/>
    <n v="0"/>
  </r>
  <r>
    <x v="10"/>
    <x v="3"/>
    <n v="2106.6999999999998"/>
    <n v="2195.1"/>
    <n v="0"/>
    <n v="418"/>
    <n v="47.8"/>
    <n v="0"/>
    <x v="14"/>
    <n v="0"/>
  </r>
  <r>
    <x v="10"/>
    <x v="4"/>
    <n v="2116.6999999999998"/>
    <n v="2192.1"/>
    <n v="0"/>
    <n v="483"/>
    <n v="55.8"/>
    <n v="0"/>
    <x v="14"/>
    <n v="0"/>
  </r>
  <r>
    <x v="10"/>
    <x v="5"/>
    <n v="2141.1"/>
    <n v="2193"/>
    <n v="0"/>
    <n v="576.1"/>
    <n v="60"/>
    <n v="0"/>
    <x v="14"/>
    <n v="0"/>
  </r>
  <r>
    <x v="10"/>
    <x v="6"/>
    <n v="2142"/>
    <n v="2199.5"/>
    <n v="10"/>
    <n v="586.29999999999995"/>
    <n v="67.7"/>
    <n v="0"/>
    <x v="14"/>
    <n v="0"/>
  </r>
  <r>
    <x v="10"/>
    <x v="7"/>
    <n v="1771"/>
    <n v="2199.6999999999998"/>
    <n v="10"/>
    <n v="646.29999999999995"/>
    <n v="84.8"/>
    <n v="0"/>
    <x v="14"/>
    <n v="0"/>
  </r>
  <r>
    <x v="10"/>
    <x v="8"/>
    <n v="1542.6"/>
    <n v="2199.5"/>
    <n v="10"/>
    <n v="801.3"/>
    <n v="108.5"/>
    <n v="0"/>
    <x v="14"/>
    <n v="0"/>
  </r>
  <r>
    <x v="10"/>
    <x v="9"/>
    <n v="1537.2"/>
    <n v="2200.5"/>
    <n v="10"/>
    <n v="986.9"/>
    <n v="138.30000000000001"/>
    <n v="0"/>
    <x v="14"/>
    <n v="0"/>
  </r>
  <r>
    <x v="11"/>
    <x v="0"/>
    <n v="76793"/>
    <n v="21880"/>
    <n v="728"/>
    <n v="8102"/>
    <n v="16785"/>
    <n v="0"/>
    <x v="14"/>
    <n v="311"/>
  </r>
  <r>
    <x v="11"/>
    <x v="1"/>
    <n v="74733"/>
    <n v="22009"/>
    <n v="729"/>
    <n v="8542"/>
    <n v="18185"/>
    <n v="0"/>
    <x v="14"/>
    <n v="317"/>
  </r>
  <r>
    <x v="11"/>
    <x v="2"/>
    <n v="71272"/>
    <n v="22098"/>
    <n v="768"/>
    <n v="8683"/>
    <n v="18594"/>
    <n v="0"/>
    <x v="14"/>
    <n v="332"/>
  </r>
  <r>
    <x v="11"/>
    <x v="3"/>
    <n v="65617"/>
    <n v="22220"/>
    <n v="768"/>
    <n v="9137"/>
    <n v="18901"/>
    <n v="0"/>
    <x v="14"/>
    <n v="321"/>
  </r>
  <r>
    <x v="11"/>
    <x v="4"/>
    <n v="62096"/>
    <n v="22298"/>
    <n v="767"/>
    <n v="9384"/>
    <n v="19283"/>
    <n v="0"/>
    <x v="14"/>
    <n v="334"/>
  </r>
  <r>
    <x v="11"/>
    <x v="5"/>
    <n v="61288.911999999997"/>
    <n v="22426.014999999999"/>
    <n v="767.19"/>
    <n v="9736.5779999999995"/>
    <n v="19682.293000000001"/>
    <n v="0"/>
    <x v="14"/>
    <n v="339.661"/>
  </r>
  <r>
    <x v="11"/>
    <x v="6"/>
    <n v="61276.171000000002"/>
    <n v="22498.587"/>
    <n v="767.19"/>
    <n v="10230.245999999999"/>
    <n v="20107.589"/>
    <n v="0"/>
    <x v="14"/>
    <n v="341.14100000000002"/>
  </r>
  <r>
    <x v="11"/>
    <x v="7"/>
    <n v="61283.519999999997"/>
    <n v="22541.085999999999"/>
    <n v="767.19"/>
    <n v="10679.46"/>
    <n v="20865.275000000001"/>
    <n v="0"/>
    <x v="14"/>
    <n v="298.42899999999997"/>
  </r>
  <r>
    <x v="11"/>
    <x v="8"/>
    <n v="60105.617999999995"/>
    <n v="22694.985000000001"/>
    <n v="771.79"/>
    <n v="10870.621999999999"/>
    <n v="21650.035"/>
    <n v="0"/>
    <x v="14"/>
    <n v="290.08199999999999"/>
  </r>
  <r>
    <x v="11"/>
    <x v="9"/>
    <n v="59496.393000000004"/>
    <n v="22749.661"/>
    <n v="771.79"/>
    <n v="11253.733"/>
    <n v="22594.257000000001"/>
    <n v="0"/>
    <x v="14"/>
    <n v="293.78500000000003"/>
  </r>
  <r>
    <x v="12"/>
    <x v="0"/>
    <n v="1561"/>
    <n v="0"/>
    <n v="0"/>
    <n v="147.22499999999999"/>
    <n v="17"/>
    <n v="0"/>
    <x v="14"/>
    <n v="0"/>
  </r>
  <r>
    <x v="12"/>
    <x v="1"/>
    <n v="1517"/>
    <n v="0"/>
    <n v="0"/>
    <n v="147.22499999999999"/>
    <n v="35"/>
    <n v="0"/>
    <x v="14"/>
    <n v="0"/>
  </r>
  <r>
    <x v="12"/>
    <x v="2"/>
    <n v="1513"/>
    <n v="0"/>
    <n v="0"/>
    <n v="147.22499999999999"/>
    <n v="64"/>
    <n v="0"/>
    <x v="14"/>
    <n v="0"/>
  </r>
  <r>
    <x v="12"/>
    <x v="3"/>
    <n v="1522"/>
    <n v="0"/>
    <n v="0"/>
    <n v="157.72499999999999"/>
    <n v="76"/>
    <n v="0"/>
    <x v="14"/>
    <n v="0"/>
  </r>
  <r>
    <x v="12"/>
    <x v="4"/>
    <n v="1518"/>
    <n v="0"/>
    <n v="0"/>
    <n v="157.72499999999999"/>
    <n v="84"/>
    <n v="0"/>
    <x v="14"/>
    <n v="0"/>
  </r>
  <r>
    <x v="12"/>
    <x v="5"/>
    <n v="1517.31"/>
    <n v="0"/>
    <n v="0"/>
    <n v="157.72499999999999"/>
    <n v="110.04599999999999"/>
    <n v="0"/>
    <x v="14"/>
    <n v="0"/>
  </r>
  <r>
    <x v="12"/>
    <x v="6"/>
    <n v="1517.4279999999999"/>
    <n v="0"/>
    <n v="0"/>
    <n v="157.72499999999999"/>
    <n v="118.47899999999998"/>
    <n v="0"/>
    <x v="14"/>
    <n v="0"/>
  </r>
  <r>
    <x v="12"/>
    <x v="7"/>
    <n v="1510.2280000000001"/>
    <n v="0"/>
    <n v="0"/>
    <n v="157.72499999999999"/>
    <n v="151.26100000000002"/>
    <n v="0"/>
    <x v="14"/>
    <n v="0"/>
  </r>
  <r>
    <x v="12"/>
    <x v="8"/>
    <n v="1510.2280000000001"/>
    <n v="0"/>
    <n v="0"/>
    <n v="157.72499999999999"/>
    <n v="229.13400000000001"/>
    <n v="0"/>
    <x v="14"/>
    <n v="0"/>
  </r>
  <r>
    <x v="12"/>
    <x v="9"/>
    <n v="1510.654"/>
    <n v="0"/>
    <n v="0"/>
    <n v="157.5"/>
    <n v="314.52300000000002"/>
    <n v="0"/>
    <x v="14"/>
    <n v="0"/>
  </r>
  <r>
    <x v="13"/>
    <x v="0"/>
    <n v="1023"/>
    <n v="1576"/>
    <n v="0"/>
    <n v="59"/>
    <n v="0"/>
    <n v="0"/>
    <x v="14"/>
    <n v="2"/>
  </r>
  <r>
    <x v="13"/>
    <x v="1"/>
    <n v="1255"/>
    <n v="1586.6170000000002"/>
    <n v="0"/>
    <n v="65.891999999999996"/>
    <n v="0"/>
    <n v="0"/>
    <x v="14"/>
    <n v="0"/>
  </r>
  <r>
    <x v="13"/>
    <x v="2"/>
    <n v="1265"/>
    <n v="1587.8010000000002"/>
    <n v="0"/>
    <n v="68.915000000000006"/>
    <n v="0"/>
    <n v="0"/>
    <x v="14"/>
    <n v="0"/>
  </r>
  <r>
    <x v="13"/>
    <x v="3"/>
    <n v="1275"/>
    <n v="1587.694"/>
    <n v="0"/>
    <n v="68.165000000000006"/>
    <n v="0"/>
    <n v="0"/>
    <x v="14"/>
    <n v="0"/>
  </r>
  <r>
    <x v="13"/>
    <x v="4"/>
    <n v="1292.3399999999999"/>
    <n v="1564.1969999999999"/>
    <n v="0"/>
    <n v="69.905000000000001"/>
    <n v="0.69"/>
    <n v="0"/>
    <x v="14"/>
    <n v="0"/>
  </r>
  <r>
    <x v="13"/>
    <x v="5"/>
    <n v="1299.069"/>
    <n v="1564.318"/>
    <n v="0"/>
    <n v="77.105000000000004"/>
    <n v="0.69"/>
    <n v="0"/>
    <x v="14"/>
    <n v="0"/>
  </r>
  <r>
    <x v="13"/>
    <x v="6"/>
    <n v="1269.6940000000002"/>
    <n v="1564.9849999999999"/>
    <n v="0"/>
    <n v="78.171999999999997"/>
    <n v="1.962"/>
    <n v="0"/>
    <x v="14"/>
    <n v="0"/>
  </r>
  <r>
    <x v="13"/>
    <x v="7"/>
    <n v="1269.732"/>
    <n v="1586.69"/>
    <n v="0"/>
    <n v="78.072000000000003"/>
    <n v="3.302"/>
    <n v="0"/>
    <x v="14"/>
    <n v="0"/>
  </r>
  <r>
    <x v="13"/>
    <x v="8"/>
    <n v="1274.1779999999999"/>
    <n v="1586.2760000000001"/>
    <n v="0"/>
    <n v="78.072000000000003"/>
    <n v="5.1020000000000003"/>
    <n v="0"/>
    <x v="14"/>
    <n v="0"/>
  </r>
  <r>
    <x v="13"/>
    <x v="9"/>
    <n v="1268.0999999999999"/>
    <n v="1587.23"/>
    <n v="0"/>
    <n v="77.128999999999991"/>
    <n v="7.1550000000000002"/>
    <n v="0"/>
    <x v="14"/>
    <n v="0"/>
  </r>
  <r>
    <x v="14"/>
    <x v="0"/>
    <n v="3054"/>
    <n v="876"/>
    <n v="0"/>
    <n v="275"/>
    <n v="7"/>
    <n v="0"/>
    <x v="14"/>
    <n v="25"/>
  </r>
  <r>
    <x v="14"/>
    <x v="1"/>
    <n v="3075"/>
    <n v="876"/>
    <n v="0"/>
    <n v="279"/>
    <n v="68"/>
    <n v="0"/>
    <x v="14"/>
    <n v="25"/>
  </r>
  <r>
    <x v="14"/>
    <x v="2"/>
    <n v="2778"/>
    <n v="877"/>
    <n v="0"/>
    <n v="288"/>
    <n v="69"/>
    <n v="0"/>
    <x v="14"/>
    <n v="25"/>
  </r>
  <r>
    <x v="14"/>
    <x v="3"/>
    <n v="2180"/>
    <n v="877"/>
    <n v="0"/>
    <n v="436"/>
    <n v="69"/>
    <n v="0"/>
    <x v="14"/>
    <n v="25"/>
  </r>
  <r>
    <x v="14"/>
    <x v="4"/>
    <n v="2184"/>
    <n v="877"/>
    <n v="0"/>
    <n v="509"/>
    <n v="70"/>
    <n v="0"/>
    <x v="14"/>
    <n v="25"/>
  </r>
  <r>
    <x v="14"/>
    <x v="5"/>
    <n v="1832"/>
    <n v="877"/>
    <n v="0"/>
    <n v="518"/>
    <n v="74"/>
    <n v="0"/>
    <x v="14"/>
    <n v="25"/>
  </r>
  <r>
    <x v="14"/>
    <x v="6"/>
    <n v="1837"/>
    <n v="877"/>
    <n v="0"/>
    <n v="533"/>
    <n v="82"/>
    <n v="0"/>
    <x v="14"/>
    <n v="25"/>
  </r>
  <r>
    <x v="14"/>
    <x v="7"/>
    <n v="1839"/>
    <n v="877"/>
    <n v="0"/>
    <n v="534"/>
    <n v="103"/>
    <n v="0"/>
    <x v="14"/>
    <n v="25"/>
  </r>
  <r>
    <x v="14"/>
    <x v="8"/>
    <n v="1885"/>
    <n v="877"/>
    <n v="0"/>
    <n v="540"/>
    <n v="164"/>
    <n v="0"/>
    <x v="14"/>
    <n v="25"/>
  </r>
  <r>
    <x v="14"/>
    <x v="9"/>
    <n v="1881"/>
    <n v="877"/>
    <n v="0"/>
    <n v="671"/>
    <n v="255"/>
    <n v="0"/>
    <x v="14"/>
    <n v="25"/>
  </r>
  <r>
    <x v="15"/>
    <x v="0"/>
    <n v="521.75799999999992"/>
    <n v="1134.308"/>
    <n v="0"/>
    <n v="58.326999999999998"/>
    <n v="74.653999999999996"/>
    <n v="0"/>
    <x v="14"/>
    <n v="0"/>
  </r>
  <r>
    <x v="15"/>
    <x v="1"/>
    <n v="525.41399999999999"/>
    <n v="1134.308"/>
    <n v="0"/>
    <n v="58.326999999999998"/>
    <n v="95.021000000000001"/>
    <n v="0"/>
    <x v="14"/>
    <n v="0"/>
  </r>
  <r>
    <x v="15"/>
    <x v="2"/>
    <n v="523.93399999999997"/>
    <n v="1330.308"/>
    <n v="0"/>
    <n v="58.341999999999999"/>
    <n v="109.93300000000001"/>
    <n v="0"/>
    <x v="14"/>
    <n v="0"/>
  </r>
  <r>
    <x v="15"/>
    <x v="3"/>
    <n v="513.64199999999994"/>
    <n v="1330.2659999999998"/>
    <n v="0"/>
    <n v="63.793999999999997"/>
    <n v="116.27200000000001"/>
    <n v="0"/>
    <x v="14"/>
    <n v="0"/>
  </r>
  <r>
    <x v="15"/>
    <x v="4"/>
    <n v="137.84700000000001"/>
    <n v="1330.318"/>
    <n v="0"/>
    <n v="119.694"/>
    <n v="121.896"/>
    <n v="0"/>
    <x v="14"/>
    <n v="0"/>
  </r>
  <r>
    <x v="15"/>
    <x v="5"/>
    <n v="127.48899999999999"/>
    <n v="1330.5449999999998"/>
    <n v="0"/>
    <n v="119.694"/>
    <n v="128.10300000000001"/>
    <n v="0"/>
    <x v="14"/>
    <n v="0"/>
  </r>
  <r>
    <x v="15"/>
    <x v="6"/>
    <n v="127.749"/>
    <n v="1330.473"/>
    <n v="0"/>
    <n v="122.89400000000001"/>
    <n v="130.624"/>
    <n v="0"/>
    <x v="14"/>
    <n v="0"/>
  </r>
  <r>
    <x v="15"/>
    <x v="7"/>
    <n v="148.721"/>
    <n v="1330.473"/>
    <n v="0"/>
    <n v="135.79400000000001"/>
    <n v="159.73599999999999"/>
    <n v="0"/>
    <x v="14"/>
    <n v="0"/>
  </r>
  <r>
    <x v="15"/>
    <x v="8"/>
    <n v="138.08799999999999"/>
    <n v="1330.527"/>
    <n v="0"/>
    <n v="152.744"/>
    <n v="186.643"/>
    <n v="0"/>
    <x v="14"/>
    <n v="0"/>
  </r>
  <r>
    <x v="15"/>
    <x v="9"/>
    <n v="134.24"/>
    <n v="1330.527"/>
    <n v="0"/>
    <n v="136.44400000000002"/>
    <n v="277.161"/>
    <n v="0"/>
    <x v="14"/>
    <n v="0"/>
  </r>
  <r>
    <x v="16"/>
    <x v="0"/>
    <n v="7007"/>
    <n v="56"/>
    <n v="0"/>
    <n v="325"/>
    <n v="12"/>
    <n v="0"/>
    <x v="26"/>
    <n v="0"/>
  </r>
  <r>
    <x v="16"/>
    <x v="1"/>
    <n v="5987"/>
    <n v="57"/>
    <n v="0"/>
    <n v="329"/>
    <n v="35"/>
    <n v="0"/>
    <x v="26"/>
    <n v="10"/>
  </r>
  <r>
    <x v="16"/>
    <x v="2"/>
    <n v="6179"/>
    <n v="57"/>
    <n v="0"/>
    <n v="329"/>
    <n v="89"/>
    <n v="0"/>
    <x v="26"/>
    <n v="13"/>
  </r>
  <r>
    <x v="16"/>
    <x v="3"/>
    <n v="6062"/>
    <n v="57"/>
    <n v="0"/>
    <n v="329"/>
    <n v="172"/>
    <n v="0"/>
    <x v="26"/>
    <n v="14"/>
  </r>
  <r>
    <x v="16"/>
    <x v="4"/>
    <n v="6100"/>
    <n v="57"/>
    <n v="0"/>
    <n v="329"/>
    <n v="235"/>
    <n v="0"/>
    <x v="26"/>
    <n v="37"/>
  </r>
  <r>
    <x v="16"/>
    <x v="5"/>
    <n v="6120"/>
    <n v="57"/>
    <n v="3"/>
    <n v="329"/>
    <n v="344"/>
    <n v="0"/>
    <x v="26"/>
    <n v="37"/>
  </r>
  <r>
    <x v="16"/>
    <x v="6"/>
    <n v="6118"/>
    <n v="57"/>
    <n v="3"/>
    <n v="329"/>
    <n v="728"/>
    <n v="0"/>
    <x v="27"/>
    <n v="38"/>
  </r>
  <r>
    <x v="16"/>
    <x v="7"/>
    <n v="6159"/>
    <n v="58"/>
    <n v="3"/>
    <n v="323"/>
    <n v="1400"/>
    <n v="0"/>
    <x v="27"/>
    <n v="38"/>
  </r>
  <r>
    <x v="16"/>
    <x v="8"/>
    <n v="6145"/>
    <n v="58"/>
    <n v="3"/>
    <n v="323"/>
    <n v="2131"/>
    <n v="0"/>
    <x v="27"/>
    <n v="37"/>
  </r>
  <r>
    <x v="16"/>
    <x v="9"/>
    <n v="6155"/>
    <n v="60"/>
    <n v="3"/>
    <n v="324"/>
    <n v="2968"/>
    <n v="0"/>
    <x v="28"/>
    <n v="37"/>
  </r>
  <r>
    <x v="17"/>
    <x v="0"/>
    <n v="623"/>
    <n v="0"/>
    <n v="0"/>
    <n v="0.1"/>
    <n v="15.7"/>
    <n v="0"/>
    <x v="14"/>
    <n v="0"/>
  </r>
  <r>
    <x v="17"/>
    <x v="1"/>
    <n v="623"/>
    <n v="0"/>
    <n v="0"/>
    <n v="0.1"/>
    <n v="28.5"/>
    <n v="0"/>
    <x v="14"/>
    <n v="0"/>
  </r>
  <r>
    <x v="17"/>
    <x v="2"/>
    <n v="623"/>
    <n v="0"/>
    <n v="0"/>
    <n v="0.1"/>
    <n v="54.6"/>
    <n v="0"/>
    <x v="14"/>
    <n v="0"/>
  </r>
  <r>
    <x v="17"/>
    <x v="3"/>
    <n v="593"/>
    <n v="0"/>
    <n v="0"/>
    <n v="0.1"/>
    <n v="74.8"/>
    <n v="0"/>
    <x v="14"/>
    <n v="0"/>
  </r>
  <r>
    <x v="17"/>
    <x v="4"/>
    <n v="479.56"/>
    <n v="0"/>
    <n v="0"/>
    <n v="0.1"/>
    <n v="93.6"/>
    <n v="0"/>
    <x v="14"/>
    <n v="0"/>
  </r>
  <r>
    <x v="17"/>
    <x v="5"/>
    <n v="594.55999999999995"/>
    <n v="0"/>
    <n v="0"/>
    <n v="0.1"/>
    <n v="111.76300000000001"/>
    <n v="0"/>
    <x v="14"/>
    <n v="0"/>
  </r>
  <r>
    <x v="17"/>
    <x v="6"/>
    <n v="594.55999999999995"/>
    <n v="0"/>
    <n v="0"/>
    <n v="0.1"/>
    <n v="131.88999999999999"/>
    <n v="0"/>
    <x v="14"/>
    <n v="0"/>
  </r>
  <r>
    <x v="17"/>
    <x v="7"/>
    <n v="594.55999999999995"/>
    <n v="0"/>
    <n v="0"/>
    <n v="0.1"/>
    <n v="155.18700000000001"/>
    <n v="0"/>
    <x v="14"/>
    <n v="0"/>
  </r>
  <r>
    <x v="17"/>
    <x v="8"/>
    <n v="594.55999999999995"/>
    <n v="0"/>
    <n v="0"/>
    <n v="0.1"/>
    <n v="187.90299999999999"/>
    <n v="0"/>
    <x v="14"/>
    <n v="0"/>
  </r>
  <r>
    <x v="17"/>
    <x v="9"/>
    <n v="594.55999999999995"/>
    <n v="0"/>
    <n v="0"/>
    <n v="0.1"/>
    <n v="205.655"/>
    <n v="0"/>
    <x v="14"/>
    <n v="0"/>
  </r>
  <r>
    <x v="18"/>
    <x v="0"/>
    <n v="26518"/>
    <n v="37"/>
    <n v="0"/>
    <n v="2433"/>
    <n v="287.12599999999998"/>
    <n v="0"/>
    <x v="29"/>
    <n v="57"/>
  </r>
  <r>
    <x v="18"/>
    <x v="1"/>
    <n v="26520"/>
    <n v="37"/>
    <n v="0"/>
    <n v="2713"/>
    <n v="650.01299999999992"/>
    <n v="0"/>
    <x v="30"/>
    <n v="38"/>
  </r>
  <r>
    <x v="18"/>
    <x v="2"/>
    <n v="27286"/>
    <n v="37"/>
    <n v="0"/>
    <n v="2865"/>
    <n v="1007.497"/>
    <n v="0"/>
    <x v="30"/>
    <n v="41"/>
  </r>
  <r>
    <x v="18"/>
    <x v="3"/>
    <n v="28356"/>
    <n v="37"/>
    <n v="0"/>
    <n v="3391"/>
    <n v="1526.259"/>
    <n v="0"/>
    <x v="30"/>
    <n v="82"/>
  </r>
  <r>
    <x v="18"/>
    <x v="4"/>
    <n v="27266"/>
    <n v="37"/>
    <n v="0"/>
    <n v="4257"/>
    <n v="2135.0219999999999"/>
    <n v="0"/>
    <x v="30"/>
    <n v="82"/>
  </r>
  <r>
    <x v="18"/>
    <x v="5"/>
    <n v="26105.690000000002"/>
    <n v="37"/>
    <n v="0"/>
    <n v="4202"/>
    <n v="2910.8919999999998"/>
    <n v="0"/>
    <x v="30"/>
    <n v="82"/>
  </r>
  <r>
    <x v="18"/>
    <x v="6"/>
    <n v="25504.849000000002"/>
    <n v="37"/>
    <n v="0"/>
    <n v="4393"/>
    <n v="4608"/>
    <n v="0"/>
    <x v="30"/>
    <n v="82"/>
  </r>
  <r>
    <x v="18"/>
    <x v="7"/>
    <n v="24821"/>
    <n v="37"/>
    <n v="0"/>
    <n v="4484.1580000000004"/>
    <n v="7226"/>
    <n v="0"/>
    <x v="30"/>
    <n v="82"/>
  </r>
  <r>
    <x v="18"/>
    <x v="8"/>
    <n v="24066.195"/>
    <n v="37"/>
    <n v="0"/>
    <n v="6647.875"/>
    <n v="11108.427"/>
    <n v="0"/>
    <x v="30"/>
    <n v="76.2"/>
  </r>
  <r>
    <x v="18"/>
    <x v="9"/>
    <n v="23872.585999999999"/>
    <n v="36.9"/>
    <n v="0"/>
    <n v="7769.3650000000007"/>
    <n v="14910.686"/>
    <n v="0"/>
    <x v="31"/>
    <n v="150.11700000000002"/>
  </r>
  <r>
    <x v="19"/>
    <x v="0"/>
    <n v="8161"/>
    <n v="13308.889000000001"/>
    <n v="0.91500000000000004"/>
    <n v="1337.15"/>
    <n v="337.483"/>
    <n v="0"/>
    <x v="14"/>
    <n v="0"/>
  </r>
  <r>
    <x v="19"/>
    <x v="1"/>
    <n v="8170"/>
    <n v="13383.396000000001"/>
    <n v="0.91500000000000004"/>
    <n v="1674.538"/>
    <n v="625.97400000000005"/>
    <n v="0"/>
    <x v="14"/>
    <n v="0"/>
  </r>
  <r>
    <x v="19"/>
    <x v="2"/>
    <n v="7859"/>
    <n v="13532.252"/>
    <n v="0.91500000000000004"/>
    <n v="2110.2750000000001"/>
    <n v="785.24599999999998"/>
    <n v="0"/>
    <x v="14"/>
    <n v="0"/>
  </r>
  <r>
    <x v="19"/>
    <x v="3"/>
    <n v="7665"/>
    <n v="13649.654999999999"/>
    <n v="0.91500000000000004"/>
    <n v="2488.7260000000001"/>
    <n v="937.09799999999996"/>
    <n v="0"/>
    <x v="14"/>
    <n v="0"/>
  </r>
  <r>
    <x v="19"/>
    <x v="4"/>
    <n v="7273"/>
    <n v="14116.314"/>
    <n v="0.92400000000000004"/>
    <n v="2729.9960000000001"/>
    <n v="1096.0160000000001"/>
    <n v="0"/>
    <x v="14"/>
    <n v="0"/>
  </r>
  <r>
    <x v="19"/>
    <x v="5"/>
    <n v="6612.5789999999997"/>
    <n v="14149.948"/>
    <n v="0.91500000000000004"/>
    <n v="2886.6979999999999"/>
    <n v="1268.971"/>
    <n v="0"/>
    <x v="14"/>
    <n v="0"/>
  </r>
  <r>
    <x v="19"/>
    <x v="6"/>
    <n v="6532.5169999999998"/>
    <n v="14516.246000000001"/>
    <n v="0.91500000000000004"/>
    <n v="3132.7130000000002"/>
    <n v="1455.1320000000001"/>
    <n v="0"/>
    <x v="14"/>
    <n v="0"/>
  </r>
  <r>
    <x v="19"/>
    <x v="7"/>
    <n v="6377.6509999999998"/>
    <n v="14597.108"/>
    <n v="0.91500000000000004"/>
    <n v="3224.1170000000002"/>
    <n v="1702.0930000000001"/>
    <n v="0"/>
    <x v="14"/>
    <n v="0"/>
  </r>
  <r>
    <x v="19"/>
    <x v="8"/>
    <n v="6437.39"/>
    <n v="14634.504999999999"/>
    <n v="0.91500000000000004"/>
    <n v="3225.9789999999998"/>
    <n v="2042.934"/>
    <n v="0"/>
    <x v="14"/>
    <n v="0"/>
  </r>
  <r>
    <x v="19"/>
    <x v="9"/>
    <n v="6443.1170000000002"/>
    <n v="14747.928"/>
    <n v="0.91500000000000004"/>
    <n v="3407.8110000000001"/>
    <n v="2782.6019999999999"/>
    <n v="0"/>
    <x v="14"/>
    <n v="0"/>
  </r>
  <r>
    <x v="20"/>
    <x v="0"/>
    <n v="30365"/>
    <n v="2351"/>
    <n v="0"/>
    <n v="2564"/>
    <n v="1"/>
    <n v="0"/>
    <x v="14"/>
    <n v="2"/>
  </r>
  <r>
    <x v="20"/>
    <x v="1"/>
    <n v="30027"/>
    <n v="2355"/>
    <n v="0"/>
    <n v="3429"/>
    <n v="2"/>
    <n v="0"/>
    <x v="14"/>
    <n v="2"/>
  </r>
  <r>
    <x v="20"/>
    <x v="2"/>
    <n v="29760"/>
    <n v="2364"/>
    <n v="0"/>
    <n v="3836"/>
    <n v="27"/>
    <n v="0"/>
    <x v="14"/>
    <n v="2"/>
  </r>
  <r>
    <x v="20"/>
    <x v="3"/>
    <n v="29961"/>
    <n v="2370"/>
    <n v="0"/>
    <n v="4886"/>
    <n v="108"/>
    <n v="0"/>
    <x v="14"/>
    <n v="2"/>
  </r>
  <r>
    <x v="20"/>
    <x v="4"/>
    <n v="29783"/>
    <n v="2386"/>
    <n v="0"/>
    <n v="5747"/>
    <n v="187"/>
    <n v="0"/>
    <x v="14"/>
    <n v="2"/>
  </r>
  <r>
    <x v="20"/>
    <x v="5"/>
    <n v="34411.703999999998"/>
    <n v="2390.0590000000002"/>
    <n v="0"/>
    <n v="5758.4769999999999"/>
    <n v="287.09100000000001"/>
    <n v="0"/>
    <x v="14"/>
    <n v="2.4"/>
  </r>
  <r>
    <x v="20"/>
    <x v="6"/>
    <n v="34314.055999999997"/>
    <n v="2391.268"/>
    <n v="0"/>
    <n v="5766.0780000000004"/>
    <n v="561.976"/>
    <n v="0"/>
    <x v="14"/>
    <n v="12.4"/>
  </r>
  <r>
    <x v="20"/>
    <x v="7"/>
    <n v="33638.489000000001"/>
    <n v="2397.0120000000002"/>
    <n v="0"/>
    <n v="5837.7610000000004"/>
    <n v="1539.259"/>
    <n v="0"/>
    <x v="14"/>
    <n v="27.9"/>
  </r>
  <r>
    <x v="20"/>
    <x v="8"/>
    <n v="36715.048999999999"/>
    <n v="2399.6019999999999"/>
    <n v="0"/>
    <n v="6298.25"/>
    <n v="3954.9630000000002"/>
    <n v="0"/>
    <x v="14"/>
    <n v="0.4"/>
  </r>
  <r>
    <x v="20"/>
    <x v="9"/>
    <n v="36053.250999999997"/>
    <n v="2397.5479999999998"/>
    <n v="0"/>
    <n v="6967.3389999999999"/>
    <n v="7415.518"/>
    <n v="0"/>
    <x v="14"/>
    <n v="0.4"/>
  </r>
  <r>
    <x v="21"/>
    <x v="0"/>
    <n v="9360"/>
    <n v="5712"/>
    <n v="25"/>
    <n v="4411.5520000000006"/>
    <n v="238"/>
    <n v="0"/>
    <x v="14"/>
    <n v="0"/>
  </r>
  <r>
    <x v="21"/>
    <x v="1"/>
    <n v="8308"/>
    <n v="5661"/>
    <n v="25"/>
    <n v="4609.9489999999996"/>
    <n v="296"/>
    <n v="0"/>
    <x v="14"/>
    <n v="0"/>
  </r>
  <r>
    <x v="21"/>
    <x v="2"/>
    <n v="8113"/>
    <n v="5715"/>
    <n v="25"/>
    <n v="4856.5560000000005"/>
    <n v="415"/>
    <n v="1"/>
    <x v="14"/>
    <n v="0"/>
  </r>
  <r>
    <x v="21"/>
    <x v="3"/>
    <n v="8048"/>
    <n v="6168"/>
    <n v="25"/>
    <n v="4936.8379999999997"/>
    <n v="447"/>
    <n v="0"/>
    <x v="14"/>
    <n v="0"/>
  </r>
  <r>
    <x v="21"/>
    <x v="4"/>
    <n v="7990"/>
    <n v="6960"/>
    <n v="25"/>
    <n v="5124.1030000000001"/>
    <n v="512.82400000000007"/>
    <n v="0"/>
    <x v="14"/>
    <n v="0"/>
  </r>
  <r>
    <x v="21"/>
    <x v="5"/>
    <n v="7974.5370000000003"/>
    <n v="7225.9219999999996"/>
    <n v="29.1"/>
    <n v="5124.1049999999996"/>
    <n v="579.2360000000001"/>
    <n v="0.4"/>
    <x v="14"/>
    <n v="0"/>
  </r>
  <r>
    <x v="21"/>
    <x v="6"/>
    <n v="8080.4380000000001"/>
    <n v="7235.8329999999996"/>
    <n v="29.1"/>
    <n v="5172.3590000000004"/>
    <n v="667.43100000000004"/>
    <n v="0.4"/>
    <x v="14"/>
    <n v="0"/>
  </r>
  <r>
    <x v="21"/>
    <x v="7"/>
    <n v="8160.0040000000008"/>
    <n v="7261.9850000000006"/>
    <n v="29.1"/>
    <n v="5222.7449999999999"/>
    <n v="901.43799999999987"/>
    <n v="0"/>
    <x v="14"/>
    <n v="0"/>
  </r>
  <r>
    <x v="21"/>
    <x v="8"/>
    <n v="8162.518"/>
    <n v="7240.8060000000005"/>
    <n v="29.1"/>
    <n v="5122.259"/>
    <n v="1100.2919999999999"/>
    <n v="0"/>
    <x v="14"/>
    <n v="0"/>
  </r>
  <r>
    <x v="21"/>
    <x v="9"/>
    <n v="6986.9290000000001"/>
    <n v="7254.902"/>
    <n v="29.1"/>
    <n v="5427.3259999999991"/>
    <n v="1645.9940000000001"/>
    <n v="0"/>
    <x v="14"/>
    <n v="0"/>
  </r>
  <r>
    <x v="22"/>
    <x v="0"/>
    <n v="11945"/>
    <n v="6548"/>
    <n v="0"/>
    <n v="1822"/>
    <n v="41"/>
    <n v="0"/>
    <x v="32"/>
    <n v="0"/>
  </r>
  <r>
    <x v="22"/>
    <x v="1"/>
    <n v="11393"/>
    <n v="6610"/>
    <n v="0"/>
    <n v="2773"/>
    <n v="761"/>
    <n v="0"/>
    <x v="32"/>
    <n v="0"/>
  </r>
  <r>
    <x v="22"/>
    <x v="2"/>
    <n v="11323"/>
    <n v="6613"/>
    <n v="0"/>
    <n v="3244"/>
    <n v="1293"/>
    <n v="0"/>
    <x v="32"/>
    <n v="0"/>
  </r>
  <r>
    <x v="22"/>
    <x v="3"/>
    <n v="11233"/>
    <n v="6730"/>
    <n v="0"/>
    <n v="3130"/>
    <n v="1326"/>
    <n v="0"/>
    <x v="32"/>
    <n v="0"/>
  </r>
  <r>
    <x v="22"/>
    <x v="4"/>
    <n v="11038"/>
    <n v="6734"/>
    <n v="0"/>
    <n v="3025"/>
    <n v="1372"/>
    <n v="0"/>
    <x v="32"/>
    <n v="0"/>
  </r>
  <r>
    <x v="22"/>
    <x v="5"/>
    <n v="11066.879000000001"/>
    <n v="6691.9290000000001"/>
    <n v="0.05"/>
    <n v="3029.7980000000002"/>
    <n v="1374.1989999999998"/>
    <n v="0"/>
    <x v="33"/>
    <n v="0"/>
  </r>
  <r>
    <x v="22"/>
    <x v="6"/>
    <n v="11022.444"/>
    <n v="6700.6530000000002"/>
    <n v="0.05"/>
    <n v="3032.2579999999998"/>
    <n v="1385.9109999999998"/>
    <n v="0"/>
    <x v="33"/>
    <n v="0"/>
  </r>
  <r>
    <x v="22"/>
    <x v="7"/>
    <n v="8365.9510000000009"/>
    <n v="6686.201"/>
    <n v="0.05"/>
    <n v="3037.5149999999999"/>
    <n v="1397.7959999999998"/>
    <n v="0"/>
    <x v="33"/>
    <n v="0"/>
  </r>
  <r>
    <x v="22"/>
    <x v="8"/>
    <n v="8125.7549999999992"/>
    <n v="6652.2970000000005"/>
    <n v="0.05"/>
    <n v="3012.527"/>
    <n v="1382.6299999999999"/>
    <n v="0"/>
    <x v="33"/>
    <n v="0"/>
  </r>
  <r>
    <x v="22"/>
    <x v="9"/>
    <n v="6316.4129999999996"/>
    <n v="6662.1970000000001"/>
    <n v="0.05"/>
    <n v="3014.9580000000001"/>
    <n v="1393.922"/>
    <n v="0"/>
    <x v="33"/>
    <n v="0"/>
  </r>
  <r>
    <x v="23"/>
    <x v="0"/>
    <n v="1267"/>
    <n v="1254"/>
    <n v="0"/>
    <n v="2"/>
    <n v="142"/>
    <n v="0"/>
    <x v="34"/>
    <n v="0"/>
  </r>
  <r>
    <x v="23"/>
    <x v="1"/>
    <n v="1256"/>
    <n v="1299"/>
    <n v="0"/>
    <n v="2"/>
    <n v="187"/>
    <n v="0"/>
    <x v="34"/>
    <n v="0"/>
  </r>
  <r>
    <x v="23"/>
    <x v="2"/>
    <n v="1242"/>
    <n v="1296"/>
    <n v="0"/>
    <n v="3"/>
    <n v="224"/>
    <n v="0"/>
    <x v="34"/>
    <n v="0"/>
  </r>
  <r>
    <x v="23"/>
    <x v="3"/>
    <n v="1133"/>
    <n v="1295"/>
    <n v="0"/>
    <n v="3"/>
    <n v="239"/>
    <n v="0"/>
    <x v="34"/>
    <n v="0"/>
  </r>
  <r>
    <x v="23"/>
    <x v="4"/>
    <n v="1318"/>
    <n v="1293"/>
    <n v="0"/>
    <n v="3"/>
    <n v="232"/>
    <n v="0"/>
    <x v="34"/>
    <n v="0"/>
  </r>
  <r>
    <x v="23"/>
    <x v="5"/>
    <n v="1332.0529999999999"/>
    <n v="1346.6289999999999"/>
    <n v="0"/>
    <n v="3.3"/>
    <n v="246.8"/>
    <n v="0"/>
    <x v="34"/>
    <n v="0"/>
  </r>
  <r>
    <x v="23"/>
    <x v="6"/>
    <n v="1514.65"/>
    <n v="1343.425"/>
    <n v="0"/>
    <n v="3.3"/>
    <n v="246.8"/>
    <n v="0"/>
    <x v="34"/>
    <n v="0"/>
  </r>
  <r>
    <x v="23"/>
    <x v="7"/>
    <n v="1512.075"/>
    <n v="1350.7159999999999"/>
    <n v="0"/>
    <n v="3.3"/>
    <n v="277.87699999999995"/>
    <n v="0"/>
    <x v="34"/>
    <n v="0"/>
  </r>
  <r>
    <x v="23"/>
    <x v="8"/>
    <n v="1516.4670000000001"/>
    <n v="1351.8629999999998"/>
    <n v="0"/>
    <n v="3.3"/>
    <n v="369.78"/>
    <n v="0"/>
    <x v="34"/>
    <n v="0"/>
  </r>
  <r>
    <x v="23"/>
    <x v="9"/>
    <n v="1575.8709999999999"/>
    <n v="1352.0630000000001"/>
    <n v="0"/>
    <n v="3.3279999999999998"/>
    <n v="461.16400000000004"/>
    <n v="0"/>
    <x v="34"/>
    <n v="0"/>
  </r>
  <r>
    <x v="24"/>
    <x v="0"/>
    <n v="3416"/>
    <n v="2522"/>
    <n v="0"/>
    <n v="3"/>
    <n v="513"/>
    <n v="0"/>
    <x v="35"/>
    <n v="19"/>
  </r>
  <r>
    <x v="24"/>
    <x v="1"/>
    <n v="3432"/>
    <n v="2523"/>
    <n v="0"/>
    <n v="5"/>
    <n v="533"/>
    <n v="0"/>
    <x v="36"/>
    <n v="25"/>
  </r>
  <r>
    <x v="24"/>
    <x v="2"/>
    <n v="3068"/>
    <n v="2523"/>
    <n v="0"/>
    <n v="3"/>
    <n v="533"/>
    <n v="0"/>
    <x v="36"/>
    <n v="25"/>
  </r>
  <r>
    <x v="24"/>
    <x v="3"/>
    <n v="2754"/>
    <n v="2522"/>
    <n v="0"/>
    <n v="3"/>
    <n v="533"/>
    <n v="0"/>
    <x v="36"/>
    <n v="30"/>
  </r>
  <r>
    <x v="24"/>
    <x v="4"/>
    <n v="2710"/>
    <n v="2524"/>
    <n v="0"/>
    <n v="3"/>
    <n v="533"/>
    <n v="0"/>
    <x v="36"/>
    <n v="32"/>
  </r>
  <r>
    <x v="24"/>
    <x v="5"/>
    <n v="2645"/>
    <n v="2523"/>
    <n v="0"/>
    <n v="4"/>
    <n v="528"/>
    <n v="0"/>
    <x v="36"/>
    <n v="31"/>
  </r>
  <r>
    <x v="24"/>
    <x v="6"/>
    <n v="2651"/>
    <n v="2528"/>
    <n v="0"/>
    <n v="4"/>
    <n v="471"/>
    <n v="0"/>
    <x v="36"/>
    <n v="31"/>
  </r>
  <r>
    <x v="24"/>
    <x v="7"/>
    <n v="2639"/>
    <n v="2527"/>
    <n v="0"/>
    <n v="4"/>
    <n v="590"/>
    <n v="0"/>
    <x v="36"/>
    <n v="24"/>
  </r>
  <r>
    <x v="24"/>
    <x v="8"/>
    <n v="2652"/>
    <n v="2529"/>
    <n v="0"/>
    <n v="4"/>
    <n v="535"/>
    <n v="0"/>
    <x v="37"/>
    <n v="16"/>
  </r>
  <r>
    <x v="24"/>
    <x v="9"/>
    <n v="2399"/>
    <n v="2531"/>
    <n v="0"/>
    <n v="4"/>
    <n v="537"/>
    <n v="0"/>
    <x v="38"/>
    <n v="16"/>
  </r>
  <r>
    <x v="25"/>
    <x v="0"/>
    <n v="9566"/>
    <n v="3080"/>
    <n v="0"/>
    <n v="257"/>
    <n v="8"/>
    <n v="0"/>
    <x v="39"/>
    <n v="0"/>
  </r>
  <r>
    <x v="25"/>
    <x v="1"/>
    <n v="10223"/>
    <n v="3108"/>
    <n v="0"/>
    <n v="447"/>
    <n v="9"/>
    <n v="0"/>
    <x v="40"/>
    <n v="0"/>
  </r>
  <r>
    <x v="25"/>
    <x v="2"/>
    <n v="9609"/>
    <n v="3132"/>
    <n v="0"/>
    <n v="627"/>
    <n v="11"/>
    <n v="0"/>
    <x v="40"/>
    <n v="0"/>
  </r>
  <r>
    <x v="25"/>
    <x v="3"/>
    <n v="9593"/>
    <n v="3133"/>
    <n v="0"/>
    <n v="1005"/>
    <n v="17"/>
    <n v="0"/>
    <x v="40"/>
    <n v="0"/>
  </r>
  <r>
    <x v="25"/>
    <x v="4"/>
    <n v="8672"/>
    <n v="3133"/>
    <n v="0"/>
    <n v="1565"/>
    <n v="39"/>
    <n v="0"/>
    <x v="41"/>
    <n v="0"/>
  </r>
  <r>
    <x v="25"/>
    <x v="5"/>
    <n v="8997"/>
    <n v="3156"/>
    <n v="0"/>
    <n v="2044"/>
    <n v="82"/>
    <n v="0"/>
    <x v="42"/>
    <n v="0"/>
  </r>
  <r>
    <x v="25"/>
    <x v="6"/>
    <n v="8901"/>
    <n v="3152"/>
    <n v="0"/>
    <n v="2041"/>
    <n v="140"/>
    <n v="0"/>
    <x v="43"/>
    <n v="0"/>
  </r>
  <r>
    <x v="25"/>
    <x v="7"/>
    <n v="8895"/>
    <n v="3157"/>
    <n v="0"/>
    <n v="2284"/>
    <n v="222"/>
    <n v="0"/>
    <x v="44"/>
    <n v="0"/>
  </r>
  <r>
    <x v="25"/>
    <x v="8"/>
    <n v="8439"/>
    <n v="3164"/>
    <n v="0"/>
    <n v="2586"/>
    <n v="318"/>
    <n v="0"/>
    <x v="44"/>
    <n v="0"/>
  </r>
  <r>
    <x v="25"/>
    <x v="9"/>
    <n v="8295"/>
    <n v="3171"/>
    <n v="0"/>
    <n v="3257"/>
    <n v="425"/>
    <n v="0"/>
    <x v="44"/>
    <n v="0"/>
  </r>
  <r>
    <x v="26"/>
    <x v="0"/>
    <n v="8362"/>
    <n v="16414"/>
    <n v="0"/>
    <n v="3606"/>
    <n v="24"/>
    <n v="0"/>
    <x v="45"/>
    <n v="0"/>
  </r>
  <r>
    <x v="26"/>
    <x v="1"/>
    <n v="7776"/>
    <n v="16494"/>
    <n v="0"/>
    <n v="4194"/>
    <n v="43"/>
    <n v="0"/>
    <x v="46"/>
    <n v="0"/>
  </r>
  <r>
    <x v="26"/>
    <x v="2"/>
    <n v="8076"/>
    <n v="15996"/>
    <n v="0"/>
    <n v="5088"/>
    <n v="60"/>
    <n v="0"/>
    <x v="47"/>
    <n v="0"/>
  </r>
  <r>
    <x v="26"/>
    <x v="3"/>
    <n v="7751"/>
    <n v="16329"/>
    <n v="0"/>
    <n v="5819"/>
    <n v="104"/>
    <n v="0"/>
    <x v="48"/>
    <n v="0"/>
  </r>
  <r>
    <x v="26"/>
    <x v="4"/>
    <n v="7495"/>
    <n v="16466"/>
    <n v="0"/>
    <n v="6435"/>
    <n v="153"/>
    <n v="0"/>
    <x v="49"/>
    <n v="0"/>
  </r>
  <r>
    <x v="26"/>
    <x v="5"/>
    <n v="7442"/>
    <n v="16502"/>
    <n v="0"/>
    <n v="6611"/>
    <n v="244"/>
    <n v="0"/>
    <x v="50"/>
    <n v="0"/>
  </r>
  <r>
    <x v="26"/>
    <x v="6"/>
    <n v="8408"/>
    <n v="16431"/>
    <n v="0"/>
    <n v="7300"/>
    <n v="428"/>
    <n v="0"/>
    <x v="51"/>
    <n v="0"/>
  </r>
  <r>
    <x v="26"/>
    <x v="7"/>
    <n v="8343"/>
    <n v="16462"/>
    <n v="0"/>
    <n v="8681"/>
    <n v="714"/>
    <n v="0"/>
    <x v="52"/>
    <n v="0"/>
  </r>
  <r>
    <x v="26"/>
    <x v="8"/>
    <n v="8406"/>
    <n v="16406"/>
    <n v="0"/>
    <n v="9976"/>
    <n v="1107"/>
    <n v="0"/>
    <x v="53"/>
    <n v="0"/>
  </r>
  <r>
    <x v="26"/>
    <x v="9"/>
    <n v="7725"/>
    <n v="16407"/>
    <n v="0"/>
    <n v="12116"/>
    <n v="1606"/>
    <n v="0"/>
    <x v="54"/>
    <n v="0"/>
  </r>
  <r>
    <x v="27"/>
    <x v="0"/>
    <n v="114"/>
    <n v="1877"/>
    <n v="665"/>
    <n v="0"/>
    <n v="0"/>
    <n v="0"/>
    <x v="14"/>
    <n v="0"/>
  </r>
  <r>
    <x v="27"/>
    <x v="1"/>
    <n v="114"/>
    <n v="1984"/>
    <n v="665"/>
    <n v="2"/>
    <n v="0"/>
    <n v="0"/>
    <x v="14"/>
    <n v="0"/>
  </r>
  <r>
    <x v="27"/>
    <x v="2"/>
    <n v="114"/>
    <n v="1984"/>
    <n v="665"/>
    <n v="3"/>
    <n v="0"/>
    <n v="0"/>
    <x v="14"/>
    <n v="0"/>
  </r>
  <r>
    <x v="27"/>
    <x v="3"/>
    <n v="117"/>
    <n v="1987"/>
    <n v="665"/>
    <n v="3"/>
    <n v="0"/>
    <n v="0"/>
    <x v="14"/>
    <n v="0"/>
  </r>
  <r>
    <x v="27"/>
    <x v="4"/>
    <n v="117"/>
    <n v="1987"/>
    <n v="665"/>
    <n v="3"/>
    <n v="0"/>
    <n v="0"/>
    <x v="14"/>
    <n v="0"/>
  </r>
  <r>
    <x v="27"/>
    <x v="5"/>
    <n v="116.282"/>
    <n v="1994.7470000000001"/>
    <n v="709.95799999999997"/>
    <n v="2.4300000000000002"/>
    <n v="0"/>
    <n v="0"/>
    <x v="14"/>
    <n v="0"/>
  </r>
  <r>
    <x v="27"/>
    <x v="6"/>
    <n v="116.282"/>
    <n v="2098.7220000000002"/>
    <n v="755.55799999999999"/>
    <n v="2.4"/>
    <n v="0"/>
    <n v="0"/>
    <x v="14"/>
    <n v="0"/>
  </r>
  <r>
    <x v="27"/>
    <x v="7"/>
    <n v="116.282"/>
    <n v="2104.4589999999998"/>
    <n v="755.55799999999999"/>
    <n v="2.4"/>
    <n v="0"/>
    <n v="0"/>
    <x v="14"/>
    <n v="0"/>
  </r>
  <r>
    <x v="27"/>
    <x v="8"/>
    <n v="116.282"/>
    <n v="2114.4189999999999"/>
    <n v="756.15800000000002"/>
    <n v="1.8"/>
    <n v="0"/>
    <n v="0"/>
    <x v="14"/>
    <n v="0"/>
  </r>
  <r>
    <x v="27"/>
    <x v="9"/>
    <n v="126.282"/>
    <n v="2114.4839999999999"/>
    <n v="756.20799999999997"/>
    <n v="1.8"/>
    <n v="0"/>
    <n v="0"/>
    <x v="14"/>
    <n v="0"/>
  </r>
  <r>
    <x v="28"/>
    <x v="0"/>
    <e v="#VALUE!"/>
    <e v="#VALUE!"/>
    <e v="#VALUE!"/>
    <e v="#VALUE!"/>
    <e v="#VALUE!"/>
    <e v="#VALUE!"/>
    <x v="55"/>
    <e v="#VALUE!"/>
  </r>
  <r>
    <x v="28"/>
    <x v="1"/>
    <e v="#VALUE!"/>
    <e v="#VALUE!"/>
    <e v="#VALUE!"/>
    <e v="#VALUE!"/>
    <e v="#VALUE!"/>
    <e v="#VALUE!"/>
    <x v="55"/>
    <e v="#VALUE!"/>
  </r>
  <r>
    <x v="28"/>
    <x v="2"/>
    <n v="0"/>
    <n v="0"/>
    <n v="0"/>
    <n v="0"/>
    <n v="0"/>
    <n v="0"/>
    <x v="14"/>
    <n v="0"/>
  </r>
  <r>
    <x v="28"/>
    <x v="3"/>
    <n v="0"/>
    <n v="0"/>
    <n v="0"/>
    <n v="0"/>
    <n v="0"/>
    <n v="0"/>
    <x v="14"/>
    <n v="0"/>
  </r>
  <r>
    <x v="28"/>
    <x v="4"/>
    <n v="0"/>
    <n v="0"/>
    <n v="0"/>
    <n v="0"/>
    <n v="0"/>
    <n v="0"/>
    <x v="14"/>
    <n v="0"/>
  </r>
  <r>
    <x v="28"/>
    <x v="5"/>
    <n v="0"/>
    <n v="0"/>
    <n v="0"/>
    <n v="0"/>
    <n v="0"/>
    <n v="0"/>
    <x v="14"/>
    <n v="0"/>
  </r>
  <r>
    <x v="28"/>
    <x v="6"/>
    <n v="0"/>
    <n v="0"/>
    <n v="0"/>
    <n v="0"/>
    <n v="0"/>
    <n v="0"/>
    <x v="14"/>
    <n v="0"/>
  </r>
  <r>
    <x v="28"/>
    <x v="7"/>
    <n v="0"/>
    <n v="0"/>
    <n v="0"/>
    <n v="0"/>
    <n v="0"/>
    <n v="0"/>
    <x v="14"/>
    <n v="0"/>
  </r>
  <r>
    <x v="28"/>
    <x v="8"/>
    <n v="0"/>
    <n v="0"/>
    <n v="0"/>
    <n v="0"/>
    <n v="0"/>
    <n v="0"/>
    <x v="14"/>
    <n v="0"/>
  </r>
  <r>
    <x v="28"/>
    <x v="9"/>
    <n v="0"/>
    <n v="0"/>
    <n v="0"/>
    <n v="0"/>
    <n v="0"/>
    <n v="0"/>
    <x v="14"/>
    <n v="0"/>
  </r>
  <r>
    <x v="29"/>
    <x v="0"/>
    <n v="1611"/>
    <n v="30509"/>
    <n v="0"/>
    <n v="705"/>
    <n v="0"/>
    <n v="0"/>
    <x v="14"/>
    <n v="35"/>
  </r>
  <r>
    <x v="29"/>
    <x v="1"/>
    <n v="1600"/>
    <n v="31033"/>
    <n v="0"/>
    <n v="818"/>
    <n v="0"/>
    <n v="0"/>
    <x v="14"/>
    <n v="35"/>
  </r>
  <r>
    <x v="29"/>
    <x v="2"/>
    <n v="1563"/>
    <n v="31240"/>
    <n v="0"/>
    <n v="859"/>
    <n v="0"/>
    <n v="0"/>
    <x v="14"/>
    <n v="35"/>
  </r>
  <r>
    <x v="29"/>
    <x v="3"/>
    <n v="1563"/>
    <n v="31372"/>
    <n v="0"/>
    <n v="867"/>
    <n v="0"/>
    <n v="0"/>
    <x v="14"/>
    <n v="35"/>
  </r>
  <r>
    <x v="29"/>
    <x v="4"/>
    <n v="1073"/>
    <n v="31817"/>
    <n v="0"/>
    <n v="883"/>
    <n v="0"/>
    <n v="0"/>
    <x v="14"/>
    <n v="35"/>
  </r>
  <r>
    <x v="29"/>
    <x v="5"/>
    <n v="1074"/>
    <n v="31912"/>
    <n v="0"/>
    <n v="1207"/>
    <n v="0"/>
    <n v="0"/>
    <x v="14"/>
    <n v="35"/>
  </r>
  <r>
    <x v="29"/>
    <x v="6"/>
    <n v="1073"/>
    <n v="32530"/>
    <n v="0"/>
    <n v="1710"/>
    <n v="68.405000000000001"/>
    <n v="0"/>
    <x v="14"/>
    <n v="35"/>
  </r>
  <r>
    <x v="29"/>
    <x v="7"/>
    <n v="1074"/>
    <n v="32797"/>
    <n v="0"/>
    <n v="2914"/>
    <n v="119.82599999999999"/>
    <n v="0"/>
    <x v="14"/>
    <n v="35"/>
  </r>
  <r>
    <x v="29"/>
    <x v="8"/>
    <n v="1069"/>
    <n v="33732"/>
    <n v="0"/>
    <n v="4030"/>
    <n v="159.82599999999999"/>
    <n v="0"/>
    <x v="14"/>
    <n v="35"/>
  </r>
  <r>
    <x v="29"/>
    <x v="9"/>
    <n v="888.67399999999998"/>
    <n v="34075"/>
    <n v="0"/>
    <n v="5049"/>
    <n v="205.32599999999999"/>
    <n v="0"/>
    <x v="14"/>
    <n v="89"/>
  </r>
  <r>
    <x v="30"/>
    <x v="0"/>
    <n v="70872"/>
    <n v="4437"/>
    <n v="0"/>
    <n v="9030.42"/>
    <n v="1753"/>
    <n v="9"/>
    <x v="56"/>
    <n v="0"/>
  </r>
  <r>
    <x v="30"/>
    <x v="1"/>
    <n v="65034"/>
    <n v="4453"/>
    <n v="0"/>
    <n v="11282.272000000001"/>
    <n v="2937"/>
    <n v="8"/>
    <x v="57"/>
    <n v="0"/>
  </r>
  <r>
    <x v="30"/>
    <x v="2"/>
    <n v="63600"/>
    <n v="4474"/>
    <n v="0"/>
    <n v="13073.953000000001"/>
    <n v="5528"/>
    <n v="9"/>
    <x v="58"/>
    <n v="0"/>
  </r>
  <r>
    <x v="30"/>
    <x v="3"/>
    <n v="58315.67"/>
    <n v="4676.9740000000002"/>
    <n v="0"/>
    <n v="14305.634"/>
    <n v="9601.2189999999991"/>
    <n v="9"/>
    <x v="59"/>
    <n v="0"/>
  </r>
  <r>
    <x v="30"/>
    <x v="4"/>
    <n v="56701.673999999999"/>
    <n v="4733"/>
    <n v="0"/>
    <n v="16125.934999999999"/>
    <n v="11914"/>
    <n v="13.487"/>
    <x v="60"/>
    <e v="#VALUE!"/>
  </r>
  <r>
    <x v="30"/>
    <x v="5"/>
    <n v="58429.824000000001"/>
    <n v="4770"/>
    <n v="0"/>
    <n v="19584.998"/>
    <n v="12760"/>
    <n v="18.398"/>
    <x v="60"/>
    <e v="#VALUE!"/>
  </r>
  <r>
    <x v="30"/>
    <x v="6"/>
    <n v="59399.565000000002"/>
    <n v="4773"/>
    <n v="0"/>
    <n v="21767.221000000001"/>
    <n v="13073"/>
    <n v="20.398"/>
    <x v="60"/>
    <e v="#VALUE!"/>
  </r>
  <r>
    <x v="30"/>
    <x v="7"/>
    <n v="53349.593999999997"/>
    <n v="4773"/>
    <n v="0"/>
    <n v="24095.381000000001"/>
    <n v="13346"/>
    <n v="22.398"/>
    <x v="60"/>
    <e v="#VALUE!"/>
  </r>
  <r>
    <x v="30"/>
    <x v="8"/>
    <e v="#VALUE!"/>
    <e v="#VALUE!"/>
    <e v="#VALUE!"/>
    <e v="#VALUE!"/>
    <e v="#VALUE!"/>
    <e v="#VALUE!"/>
    <x v="55"/>
    <e v="#VALUE!"/>
  </r>
  <r>
    <x v="30"/>
    <x v="9"/>
    <e v="#VALUE!"/>
    <e v="#VALUE!"/>
    <e v="#VALUE!"/>
    <e v="#VALUE!"/>
    <e v="#VALUE!"/>
    <e v="#VALUE!"/>
    <x v="55"/>
    <e v="#VALUE!"/>
  </r>
  <r>
    <x v="31"/>
    <x v="0"/>
    <e v="#VALUE!"/>
    <e v="#VALUE!"/>
    <e v="#VALUE!"/>
    <e v="#VALUE!"/>
    <e v="#VALUE!"/>
    <e v="#VALUE!"/>
    <x v="55"/>
    <e v="#VALUE!"/>
  </r>
  <r>
    <x v="31"/>
    <x v="1"/>
    <e v="#VALUE!"/>
    <e v="#VALUE!"/>
    <e v="#VALUE!"/>
    <e v="#VALUE!"/>
    <e v="#VALUE!"/>
    <e v="#VALUE!"/>
    <x v="55"/>
    <e v="#VALUE!"/>
  </r>
  <r>
    <x v="31"/>
    <x v="2"/>
    <n v="1765"/>
    <n v="2049"/>
    <n v="0"/>
    <n v="0"/>
    <n v="0"/>
    <n v="0"/>
    <x v="14"/>
    <n v="0"/>
  </r>
  <r>
    <x v="31"/>
    <x v="3"/>
    <n v="1765"/>
    <n v="2055"/>
    <n v="0"/>
    <n v="0"/>
    <n v="0"/>
    <n v="0"/>
    <x v="14"/>
    <n v="0"/>
  </r>
  <r>
    <x v="31"/>
    <x v="4"/>
    <n v="2065"/>
    <n v="2084"/>
    <n v="0"/>
    <n v="0"/>
    <n v="0"/>
    <n v="0"/>
    <x v="14"/>
    <n v="0"/>
  </r>
  <r>
    <x v="31"/>
    <x v="5"/>
    <n v="2134"/>
    <n v="2211"/>
    <n v="0"/>
    <n v="0"/>
    <n v="16"/>
    <n v="0"/>
    <x v="14"/>
    <n v="0"/>
  </r>
  <r>
    <x v="31"/>
    <x v="6"/>
    <n v="2135.2399999999998"/>
    <n v="2235.6"/>
    <n v="0"/>
    <n v="51"/>
    <n v="18.149999999999999"/>
    <n v="0"/>
    <x v="14"/>
    <n v="0"/>
  </r>
  <r>
    <x v="31"/>
    <x v="7"/>
    <n v="2137.29"/>
    <n v="2238.84"/>
    <n v="0"/>
    <n v="87"/>
    <n v="22.35"/>
    <n v="0"/>
    <x v="14"/>
    <n v="0"/>
  </r>
  <r>
    <x v="31"/>
    <x v="8"/>
    <n v="2136.1099999999997"/>
    <n v="2248.79"/>
    <n v="0"/>
    <n v="87"/>
    <n v="34.89"/>
    <n v="0"/>
    <x v="14"/>
    <n v="0"/>
  </r>
  <r>
    <x v="31"/>
    <x v="9"/>
    <e v="#VALUE!"/>
    <e v="#VALUE!"/>
    <e v="#VALUE!"/>
    <e v="#VALUE!"/>
    <e v="#VALUE!"/>
    <e v="#VALUE!"/>
    <x v="55"/>
    <e v="#VALUE!"/>
  </r>
  <r>
    <x v="32"/>
    <x v="0"/>
    <n v="225"/>
    <n v="629"/>
    <n v="0"/>
    <n v="0"/>
    <n v="0"/>
    <n v="0"/>
    <x v="14"/>
    <n v="0"/>
  </r>
  <r>
    <x v="32"/>
    <x v="1"/>
    <n v="225"/>
    <n v="629.84400000000005"/>
    <n v="0"/>
    <n v="0"/>
    <n v="0"/>
    <n v="0"/>
    <x v="14"/>
    <n v="0"/>
  </r>
  <r>
    <x v="32"/>
    <x v="2"/>
    <n v="225"/>
    <n v="652.68799999999999"/>
    <n v="0"/>
    <n v="0"/>
    <n v="0"/>
    <n v="0"/>
    <x v="14"/>
    <n v="0"/>
  </r>
  <r>
    <x v="32"/>
    <x v="3"/>
    <n v="225"/>
    <n v="661.923"/>
    <n v="0"/>
    <n v="0"/>
    <n v="0"/>
    <n v="0"/>
    <x v="14"/>
    <n v="0"/>
  </r>
  <r>
    <x v="32"/>
    <x v="4"/>
    <n v="225"/>
    <n v="668.15599999999995"/>
    <n v="0"/>
    <n v="0"/>
    <n v="0"/>
    <n v="0"/>
    <x v="14"/>
    <n v="0"/>
  </r>
  <r>
    <x v="32"/>
    <x v="5"/>
    <n v="225"/>
    <n v="674.81200000000001"/>
    <n v="0"/>
    <n v="72"/>
    <n v="0"/>
    <n v="0"/>
    <x v="14"/>
    <n v="0"/>
  </r>
  <r>
    <x v="32"/>
    <x v="6"/>
    <n v="225"/>
    <n v="675.60699999999997"/>
    <n v="0"/>
    <n v="72"/>
    <n v="0"/>
    <n v="0"/>
    <x v="14"/>
    <n v="0"/>
  </r>
  <r>
    <x v="32"/>
    <x v="7"/>
    <n v="225"/>
    <n v="676.24300000000005"/>
    <n v="0"/>
    <n v="118"/>
    <n v="0"/>
    <n v="0"/>
    <x v="14"/>
    <n v="0"/>
  </r>
  <r>
    <x v="32"/>
    <x v="8"/>
    <n v="225"/>
    <n v="696.68499999999995"/>
    <n v="0"/>
    <n v="118"/>
    <n v="0.7"/>
    <n v="0"/>
    <x v="14"/>
    <n v="0"/>
  </r>
  <r>
    <x v="32"/>
    <x v="9"/>
    <n v="225"/>
    <n v="696.68499999999995"/>
    <n v="0"/>
    <n v="118"/>
    <n v="2.57"/>
    <n v="0"/>
    <x v="14"/>
    <n v="0"/>
  </r>
  <r>
    <x v="33"/>
    <x v="0"/>
    <n v="471"/>
    <n v="16"/>
    <n v="0"/>
    <n v="0"/>
    <n v="0"/>
    <n v="0"/>
    <x v="14"/>
    <n v="0"/>
  </r>
  <r>
    <x v="33"/>
    <x v="1"/>
    <n v="470"/>
    <n v="16"/>
    <n v="0"/>
    <n v="1"/>
    <n v="0"/>
    <n v="0"/>
    <x v="14"/>
    <n v="0"/>
  </r>
  <r>
    <x v="33"/>
    <x v="2"/>
    <n v="465"/>
    <n v="16"/>
    <n v="0"/>
    <n v="1"/>
    <n v="1"/>
    <n v="0"/>
    <x v="14"/>
    <n v="0"/>
  </r>
  <r>
    <x v="33"/>
    <x v="3"/>
    <n v="473"/>
    <n v="16"/>
    <n v="0"/>
    <n v="1"/>
    <n v="1"/>
    <n v="0"/>
    <x v="14"/>
    <n v="0"/>
  </r>
  <r>
    <x v="33"/>
    <x v="4"/>
    <n v="443"/>
    <n v="16"/>
    <n v="0"/>
    <n v="2"/>
    <n v="2"/>
    <n v="0"/>
    <x v="14"/>
    <n v="0"/>
  </r>
  <r>
    <x v="33"/>
    <x v="5"/>
    <n v="450"/>
    <n v="16"/>
    <n v="0"/>
    <n v="9"/>
    <n v="2"/>
    <n v="0"/>
    <x v="14"/>
    <n v="0"/>
  </r>
  <r>
    <x v="33"/>
    <x v="6"/>
    <n v="425"/>
    <n v="16.3"/>
    <n v="0"/>
    <n v="34"/>
    <n v="3"/>
    <n v="0"/>
    <x v="14"/>
    <n v="0"/>
  </r>
  <r>
    <x v="33"/>
    <x v="7"/>
    <n v="430"/>
    <n v="16.3"/>
    <n v="0"/>
    <n v="35"/>
    <n v="5"/>
    <n v="0"/>
    <x v="14"/>
    <n v="0"/>
  </r>
  <r>
    <x v="33"/>
    <x v="8"/>
    <n v="428.2"/>
    <n v="16.3"/>
    <n v="0"/>
    <n v="41.3"/>
    <n v="4.3"/>
    <n v="0"/>
    <x v="14"/>
    <n v="0"/>
  </r>
  <r>
    <x v="33"/>
    <x v="9"/>
    <n v="431.79999999999995"/>
    <n v="16.3"/>
    <n v="0"/>
    <n v="67.400000000000006"/>
    <n v="12"/>
    <n v="0"/>
    <x v="14"/>
    <n v="0"/>
  </r>
  <r>
    <x v="34"/>
    <x v="0"/>
    <n v="1107"/>
    <n v="595"/>
    <n v="0"/>
    <n v="0"/>
    <n v="4"/>
    <n v="0"/>
    <x v="14"/>
    <n v="0"/>
  </r>
  <r>
    <x v="34"/>
    <x v="1"/>
    <n v="1107"/>
    <n v="617"/>
    <n v="0"/>
    <n v="0"/>
    <n v="7"/>
    <n v="0"/>
    <x v="14"/>
    <n v="0"/>
  </r>
  <r>
    <x v="34"/>
    <x v="2"/>
    <n v="1077"/>
    <n v="630"/>
    <n v="0"/>
    <n v="37"/>
    <n v="15"/>
    <n v="0"/>
    <x v="14"/>
    <n v="0"/>
  </r>
  <r>
    <x v="34"/>
    <x v="3"/>
    <n v="1078"/>
    <n v="658"/>
    <n v="0"/>
    <n v="37"/>
    <n v="17"/>
    <n v="0"/>
    <x v="14"/>
    <n v="0"/>
  </r>
  <r>
    <x v="34"/>
    <x v="4"/>
    <n v="1109"/>
    <n v="661.13199999999995"/>
    <n v="0"/>
    <n v="37"/>
    <n v="16.699000000000002"/>
    <n v="0"/>
    <x v="14"/>
    <n v="0"/>
  </r>
  <r>
    <x v="34"/>
    <x v="5"/>
    <n v="1111"/>
    <n v="670.70500000000004"/>
    <n v="0"/>
    <n v="37"/>
    <n v="16.699000000000002"/>
    <n v="0"/>
    <x v="14"/>
    <n v="0"/>
  </r>
  <r>
    <x v="34"/>
    <x v="6"/>
    <n v="1111"/>
    <n v="674.16200000000003"/>
    <n v="0"/>
    <n v="37"/>
    <n v="16.699000000000002"/>
    <n v="0"/>
    <x v="14"/>
    <n v="0"/>
  </r>
  <r>
    <x v="34"/>
    <x v="7"/>
    <n v="1112"/>
    <n v="678.18899999999996"/>
    <n v="0"/>
    <n v="37"/>
    <n v="16.713000000000001"/>
    <n v="0"/>
    <x v="14"/>
    <n v="0"/>
  </r>
  <r>
    <x v="34"/>
    <x v="8"/>
    <n v="1112"/>
    <n v="687.4"/>
    <n v="0"/>
    <n v="37"/>
    <n v="16.713000000000001"/>
    <n v="0"/>
    <x v="14"/>
    <n v="0"/>
  </r>
  <r>
    <x v="34"/>
    <x v="9"/>
    <n v="1322"/>
    <n v="689.19"/>
    <n v="0"/>
    <n v="37"/>
    <n v="16.713000000000001"/>
    <n v="0"/>
    <x v="14"/>
    <n v="0"/>
  </r>
  <r>
    <x v="35"/>
    <x v="0"/>
    <n v="97"/>
    <n v="1628"/>
    <n v="0"/>
    <n v="0"/>
    <n v="0"/>
    <n v="0"/>
    <x v="14"/>
    <n v="0"/>
  </r>
  <r>
    <x v="35"/>
    <x v="1"/>
    <n v="98"/>
    <n v="1781"/>
    <n v="0"/>
    <n v="0"/>
    <n v="0"/>
    <n v="0"/>
    <x v="14"/>
    <n v="0"/>
  </r>
  <r>
    <x v="35"/>
    <x v="2"/>
    <n v="98"/>
    <n v="1725"/>
    <n v="0"/>
    <n v="0"/>
    <n v="0"/>
    <n v="0"/>
    <x v="14"/>
    <n v="0"/>
  </r>
  <r>
    <x v="35"/>
    <x v="3"/>
    <n v="98"/>
    <n v="1798"/>
    <n v="0"/>
    <n v="0"/>
    <n v="0"/>
    <n v="0"/>
    <x v="14"/>
    <n v="0"/>
  </r>
  <r>
    <x v="35"/>
    <x v="4"/>
    <n v="98"/>
    <n v="1913"/>
    <n v="0"/>
    <n v="0"/>
    <n v="0"/>
    <n v="0"/>
    <x v="14"/>
    <n v="0"/>
  </r>
  <r>
    <x v="35"/>
    <x v="5"/>
    <n v="98"/>
    <n v="2047"/>
    <n v="0"/>
    <n v="0"/>
    <n v="1"/>
    <n v="0"/>
    <x v="14"/>
    <n v="0"/>
  </r>
  <r>
    <x v="35"/>
    <x v="6"/>
    <n v="98"/>
    <n v="2105"/>
    <n v="0"/>
    <n v="0"/>
    <n v="1"/>
    <n v="0"/>
    <x v="14"/>
    <n v="0"/>
  </r>
  <r>
    <x v="35"/>
    <x v="7"/>
    <n v="98"/>
    <n v="2162"/>
    <n v="0"/>
    <n v="0"/>
    <n v="14"/>
    <n v="0"/>
    <x v="14"/>
    <n v="0"/>
  </r>
  <r>
    <x v="35"/>
    <x v="8"/>
    <n v="98"/>
    <n v="2387"/>
    <n v="0"/>
    <n v="0"/>
    <n v="21"/>
    <n v="0"/>
    <x v="14"/>
    <n v="0"/>
  </r>
  <r>
    <x v="35"/>
    <x v="9"/>
    <n v="98"/>
    <n v="2507"/>
    <n v="0"/>
    <n v="0"/>
    <n v="23"/>
    <n v="0"/>
    <x v="14"/>
    <n v="0"/>
  </r>
  <r>
    <x v="36"/>
    <x v="0"/>
    <n v="0"/>
    <n v="2965.53"/>
    <n v="0"/>
    <n v="0"/>
    <n v="0"/>
    <n v="0"/>
    <x v="14"/>
    <n v="0"/>
  </r>
  <r>
    <x v="36"/>
    <x v="1"/>
    <n v="4175"/>
    <n v="2931"/>
    <n v="0"/>
    <n v="0"/>
    <n v="0"/>
    <n v="0"/>
    <x v="14"/>
    <n v="0"/>
  </r>
  <r>
    <x v="36"/>
    <x v="2"/>
    <n v="4231"/>
    <n v="3017"/>
    <n v="0"/>
    <n v="0"/>
    <n v="6"/>
    <n v="0"/>
    <x v="14"/>
    <n v="0"/>
  </r>
  <r>
    <x v="36"/>
    <x v="3"/>
    <n v="4255"/>
    <n v="3022"/>
    <n v="0"/>
    <n v="0"/>
    <n v="9"/>
    <n v="0"/>
    <x v="14"/>
    <n v="0"/>
  </r>
  <r>
    <x v="36"/>
    <x v="4"/>
    <n v="4233"/>
    <n v="3030"/>
    <n v="0"/>
    <n v="17"/>
    <n v="11"/>
    <n v="0"/>
    <x v="14"/>
    <n v="0"/>
  </r>
  <r>
    <x v="36"/>
    <x v="5"/>
    <n v="4336.7110000000002"/>
    <n v="3038"/>
    <n v="0"/>
    <n v="25"/>
    <n v="10"/>
    <n v="0"/>
    <x v="14"/>
    <n v="0"/>
  </r>
  <r>
    <x v="36"/>
    <x v="6"/>
    <n v="4351.4110000000001"/>
    <n v="3043"/>
    <n v="0"/>
    <n v="227"/>
    <n v="11"/>
    <n v="0"/>
    <x v="14"/>
    <n v="0"/>
  </r>
  <r>
    <x v="36"/>
    <x v="7"/>
    <n v="4385.2629999999999"/>
    <n v="3074"/>
    <n v="0"/>
    <n v="398"/>
    <n v="11"/>
    <n v="0"/>
    <x v="14"/>
    <n v="0"/>
  </r>
  <r>
    <x v="36"/>
    <x v="8"/>
    <n v="4392.0430000000006"/>
    <n v="3082.3"/>
    <n v="0"/>
    <n v="398"/>
    <n v="11.5"/>
    <n v="0"/>
    <x v="14"/>
    <n v="0"/>
  </r>
  <r>
    <x v="36"/>
    <x v="9"/>
    <n v="4407.223"/>
    <n v="3084.9920000000002"/>
    <n v="0"/>
    <n v="398"/>
    <n v="11.94"/>
    <n v="0"/>
    <x v="14"/>
    <n v="0"/>
  </r>
  <r>
    <x v="37"/>
    <x v="0"/>
    <n v="35005"/>
    <n v="19609"/>
    <n v="162"/>
    <n v="2261"/>
    <n v="0"/>
    <n v="0"/>
    <x v="14"/>
    <n v="22"/>
  </r>
  <r>
    <x v="37"/>
    <x v="1"/>
    <n v="38590"/>
    <n v="22289"/>
    <n v="311"/>
    <n v="2759"/>
    <n v="0"/>
    <n v="0"/>
    <x v="14"/>
    <n v="58"/>
  </r>
  <r>
    <x v="37"/>
    <x v="2"/>
    <n v="41730"/>
    <n v="23643"/>
    <n v="405"/>
    <n v="3630"/>
    <n v="40"/>
    <n v="0"/>
    <x v="14"/>
    <n v="72"/>
  </r>
  <r>
    <x v="37"/>
    <x v="3"/>
    <n v="41810"/>
    <n v="25868"/>
    <n v="624"/>
    <n v="4503"/>
    <n v="249"/>
    <n v="0"/>
    <x v="14"/>
    <n v="93"/>
  </r>
  <r>
    <x v="37"/>
    <x v="4"/>
    <n v="44278"/>
    <n v="26681"/>
    <n v="821"/>
    <n v="5751"/>
    <n v="833"/>
    <n v="0"/>
    <x v="14"/>
    <n v="133"/>
  </r>
  <r>
    <x v="37"/>
    <x v="5"/>
    <n v="46761.805000000008"/>
    <n v="27273.1"/>
    <n v="1063.7"/>
    <n v="6516.15"/>
    <n v="3420.7"/>
    <n v="0"/>
    <x v="14"/>
    <n v="164.52500000000001"/>
  </r>
  <r>
    <x v="37"/>
    <x v="6"/>
    <n v="46711.623999999996"/>
    <n v="28291.399999999998"/>
    <n v="1282.5"/>
    <n v="7005.4000000000005"/>
    <n v="5062.8"/>
    <n v="0"/>
    <x v="14"/>
    <n v="197.02500000000001"/>
  </r>
  <r>
    <x v="37"/>
    <x v="7"/>
    <n v="47283.762999999999"/>
    <n v="28503.007999999998"/>
    <n v="1514.6880000000001"/>
    <n v="7591.1560000000009"/>
    <n v="5995.1550000000007"/>
    <n v="0"/>
    <x v="14"/>
    <n v="379.22199999999998"/>
  </r>
  <r>
    <x v="37"/>
    <x v="8"/>
    <n v="47396.233"/>
    <n v="30983.900999999998"/>
    <n v="1613.1880000000001"/>
    <n v="8832.3959999999988"/>
    <n v="6667.4179999999997"/>
    <n v="0"/>
    <x v="14"/>
    <n v="397.47199999999998"/>
  </r>
  <r>
    <x v="37"/>
    <x v="9"/>
    <n v="47819.934999999998"/>
    <n v="31492.577999999998"/>
    <n v="1676.17"/>
    <n v="10606.975"/>
    <n v="7815.6299999999992"/>
    <n v="0"/>
    <x v="14"/>
    <n v="408.32499999999999"/>
  </r>
  <r>
    <x v="38"/>
    <x v="0"/>
    <n v="35129"/>
    <n v="5470"/>
    <n v="0"/>
    <n v="248"/>
    <n v="319"/>
    <n v="0"/>
    <x v="61"/>
    <n v="0"/>
  </r>
  <r>
    <x v="38"/>
    <x v="1"/>
    <n v="35616"/>
    <n v="5494"/>
    <n v="0"/>
    <n v="363"/>
    <n v="615"/>
    <n v="0"/>
    <x v="61"/>
    <n v="0"/>
  </r>
  <r>
    <x v="38"/>
    <x v="2"/>
    <n v="35335"/>
    <n v="5851"/>
    <n v="0"/>
    <n v="412"/>
    <n v="414"/>
    <n v="0"/>
    <x v="61"/>
    <n v="0"/>
  </r>
  <r>
    <x v="38"/>
    <x v="3"/>
    <n v="35335"/>
    <n v="5883"/>
    <n v="0"/>
    <n v="429"/>
    <n v="425"/>
    <n v="0"/>
    <x v="61"/>
    <n v="0"/>
  </r>
  <r>
    <x v="38"/>
    <x v="4"/>
    <n v="36475"/>
    <n v="6167"/>
    <n v="0"/>
    <n v="428"/>
    <n v="425"/>
    <n v="0"/>
    <x v="61"/>
    <n v="0"/>
  </r>
  <r>
    <x v="38"/>
    <x v="5"/>
    <n v="31492"/>
    <n v="6213"/>
    <n v="0"/>
    <n v="465"/>
    <n v="758.6"/>
    <n v="0"/>
    <x v="61"/>
    <n v="0"/>
  </r>
  <r>
    <x v="38"/>
    <x v="6"/>
    <n v="29753"/>
    <n v="6243"/>
    <n v="0"/>
    <n v="476"/>
    <n v="1201"/>
    <n v="0"/>
    <x v="61"/>
    <n v="0"/>
  </r>
  <r>
    <x v="38"/>
    <x v="7"/>
    <n v="28535"/>
    <n v="6325"/>
    <n v="0"/>
    <n v="796"/>
    <n v="1953"/>
    <n v="0"/>
    <x v="61"/>
    <n v="0"/>
  </r>
  <r>
    <x v="38"/>
    <x v="8"/>
    <n v="28664"/>
    <n v="6335"/>
    <n v="0"/>
    <n v="1110.4000000000001"/>
    <n v="5194"/>
    <n v="0"/>
    <x v="61"/>
    <n v="0"/>
  </r>
  <r>
    <x v="38"/>
    <x v="9"/>
    <e v="#VALUE!"/>
    <e v="#VALUE!"/>
    <e v="#VALUE!"/>
    <e v="#VALUE!"/>
    <e v="#VALUE!"/>
    <e v="#VALUE!"/>
    <x v="55"/>
    <e v="#VALUE!"/>
  </r>
  <r>
    <x v="39"/>
    <x v="0"/>
    <n v="915"/>
    <n v="43"/>
    <n v="0"/>
    <n v="1"/>
    <n v="0"/>
    <n v="0"/>
    <x v="14"/>
    <n v="0"/>
  </r>
  <r>
    <x v="39"/>
    <x v="1"/>
    <n v="915"/>
    <n v="43"/>
    <n v="0"/>
    <n v="1"/>
    <n v="0"/>
    <n v="0"/>
    <x v="14"/>
    <n v="0"/>
  </r>
  <r>
    <x v="39"/>
    <x v="2"/>
    <n v="915"/>
    <n v="43"/>
    <n v="0"/>
    <n v="1"/>
    <n v="0"/>
    <n v="0"/>
    <x v="14"/>
    <n v="0"/>
  </r>
  <r>
    <x v="39"/>
    <x v="3"/>
    <n v="915"/>
    <n v="43"/>
    <n v="0"/>
    <n v="1"/>
    <n v="0"/>
    <n v="0"/>
    <x v="14"/>
    <n v="0"/>
  </r>
  <r>
    <x v="39"/>
    <x v="4"/>
    <n v="915"/>
    <n v="86"/>
    <n v="0"/>
    <n v="1"/>
    <n v="7"/>
    <n v="0"/>
    <x v="14"/>
    <n v="0"/>
  </r>
  <r>
    <x v="39"/>
    <x v="5"/>
    <n v="1288"/>
    <n v="80.37"/>
    <n v="0"/>
    <n v="33.75"/>
    <n v="6.6020000000000003"/>
    <n v="0"/>
    <x v="14"/>
    <n v="0"/>
  </r>
  <r>
    <x v="39"/>
    <x v="6"/>
    <n v="1288"/>
    <n v="80.37"/>
    <n v="0"/>
    <n v="33.75"/>
    <n v="6.6020000000000003"/>
    <n v="0"/>
    <x v="14"/>
    <n v="0"/>
  </r>
  <r>
    <x v="39"/>
    <x v="7"/>
    <n v="1288"/>
    <n v="85.07"/>
    <n v="0"/>
    <n v="33.75"/>
    <n v="10"/>
    <n v="0"/>
    <x v="14"/>
    <n v="0"/>
  </r>
  <r>
    <x v="39"/>
    <x v="8"/>
    <n v="1288"/>
    <n v="110.13"/>
    <n v="0"/>
    <n v="33.75"/>
    <n v="10"/>
    <n v="0"/>
    <x v="14"/>
    <n v="0"/>
  </r>
  <r>
    <x v="39"/>
    <x v="9"/>
    <n v="1288"/>
    <n v="111.32"/>
    <n v="0"/>
    <n v="33.75"/>
    <n v="127.44"/>
    <n v="0"/>
    <x v="14"/>
    <n v="0"/>
  </r>
  <r>
    <x v="40"/>
    <x v="0"/>
    <e v="#VALUE!"/>
    <e v="#VALUE!"/>
    <e v="#VALUE!"/>
    <e v="#VALUE!"/>
    <e v="#VALUE!"/>
    <e v="#VALUE!"/>
    <x v="55"/>
    <e v="#VALUE!"/>
  </r>
  <r>
    <x v="40"/>
    <x v="1"/>
    <n v="612"/>
    <n v="2705"/>
    <n v="0"/>
    <n v="0"/>
    <n v="0"/>
    <n v="0"/>
    <x v="14"/>
    <n v="0"/>
  </r>
  <r>
    <x v="40"/>
    <x v="2"/>
    <n v="615"/>
    <n v="2380"/>
    <n v="0"/>
    <n v="0"/>
    <n v="0"/>
    <n v="0"/>
    <x v="14"/>
    <n v="0"/>
  </r>
  <r>
    <x v="40"/>
    <x v="3"/>
    <n v="615"/>
    <n v="2378"/>
    <n v="0"/>
    <n v="0"/>
    <n v="0"/>
    <n v="0"/>
    <x v="14"/>
    <n v="0"/>
  </r>
  <r>
    <x v="40"/>
    <x v="4"/>
    <n v="849"/>
    <n v="2430"/>
    <n v="0"/>
    <n v="20"/>
    <n v="0"/>
    <n v="0"/>
    <x v="14"/>
    <n v="0"/>
  </r>
  <r>
    <x v="40"/>
    <x v="5"/>
    <n v="849"/>
    <n v="2723"/>
    <n v="0"/>
    <n v="20"/>
    <n v="0"/>
    <n v="0"/>
    <x v="14"/>
    <n v="0"/>
  </r>
  <r>
    <x v="40"/>
    <x v="6"/>
    <n v="876"/>
    <n v="2695"/>
    <n v="0"/>
    <n v="20"/>
    <n v="0"/>
    <n v="0"/>
    <x v="14"/>
    <n v="0"/>
  </r>
  <r>
    <x v="40"/>
    <x v="7"/>
    <n v="1108"/>
    <n v="2583"/>
    <n v="0"/>
    <n v="21"/>
    <n v="0"/>
    <n v="0"/>
    <x v="14"/>
    <n v="0"/>
  </r>
  <r>
    <x v="40"/>
    <x v="8"/>
    <n v="990.2"/>
    <n v="2727.4110000000001"/>
    <n v="0"/>
    <n v="21"/>
    <n v="0"/>
    <n v="0"/>
    <x v="14"/>
    <n v="0"/>
  </r>
  <r>
    <x v="40"/>
    <x v="9"/>
    <n v="1001"/>
    <n v="2966.83"/>
    <n v="0"/>
    <n v="21"/>
    <n v="0"/>
    <n v="0"/>
    <x v="1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n v="0"/>
    <n v="1492"/>
    <m/>
    <n v="0"/>
    <m/>
    <m/>
    <m/>
    <m/>
    <m/>
    <m/>
    <n v="0"/>
  </r>
  <r>
    <x v="0"/>
    <x v="1"/>
    <n v="0"/>
    <n v="1492"/>
    <m/>
    <n v="0"/>
    <m/>
    <m/>
    <m/>
    <m/>
    <m/>
    <m/>
    <n v="0"/>
  </r>
  <r>
    <x v="0"/>
    <x v="2"/>
    <n v="0"/>
    <n v="1492"/>
    <m/>
    <n v="0"/>
    <m/>
    <m/>
    <m/>
    <m/>
    <m/>
    <m/>
    <n v="0"/>
  </r>
  <r>
    <x v="1"/>
    <x v="3"/>
    <n v="5850"/>
    <n v="11479"/>
    <n v="1"/>
    <n v="2121"/>
    <n v="587"/>
    <n v="0"/>
    <n v="0"/>
    <n v="23"/>
    <n v="31"/>
    <n v="144"/>
    <n v="464"/>
  </r>
  <r>
    <x v="1"/>
    <x v="4"/>
    <n v="5410"/>
    <n v="11511"/>
    <n v="1"/>
    <n v="2497"/>
    <n v="723"/>
    <n v="0"/>
    <n v="0"/>
    <n v="23"/>
    <n v="33"/>
    <n v="144"/>
    <n v="474"/>
  </r>
  <r>
    <x v="1"/>
    <x v="5"/>
    <n v="5242"/>
    <n v="11947"/>
    <n v="1"/>
    <n v="2696"/>
    <n v="1031"/>
    <n v="0"/>
    <n v="0"/>
    <n v="23"/>
    <n v="33"/>
    <n v="144"/>
    <n v="474"/>
  </r>
  <r>
    <x v="1"/>
    <x v="0"/>
    <n v="5244"/>
    <n v="11991"/>
    <n v="1"/>
    <n v="2887"/>
    <n v="1193"/>
    <n v="0"/>
    <n v="0"/>
    <n v="23"/>
    <n v="42"/>
    <n v="150"/>
    <n v="491"/>
  </r>
  <r>
    <x v="1"/>
    <x v="1"/>
    <n v="5239"/>
    <n v="11118"/>
    <n v="1"/>
    <n v="3035"/>
    <n v="1193"/>
    <n v="0"/>
    <n v="0"/>
    <n v="23"/>
    <n v="42"/>
    <n v="150"/>
    <n v="500"/>
  </r>
  <r>
    <x v="1"/>
    <x v="2"/>
    <n v="4439"/>
    <n v="11280"/>
    <n v="0"/>
    <n v="3133"/>
    <n v="1333"/>
    <n v="0"/>
    <n v="0"/>
    <n v="23"/>
    <n v="100"/>
    <n v="150"/>
    <n v="497"/>
  </r>
  <r>
    <x v="2"/>
    <x v="6"/>
    <n v="6814"/>
    <n v="1423"/>
    <m/>
    <n v="1835"/>
    <n v="2818"/>
    <m/>
    <n v="5926"/>
    <m/>
    <m/>
    <n v="368"/>
    <n v="693"/>
  </r>
  <r>
    <x v="2"/>
    <x v="3"/>
    <n v="6982"/>
    <n v="1470"/>
    <m/>
    <n v="1961"/>
    <n v="2818"/>
    <m/>
    <n v="5943"/>
    <m/>
    <m/>
    <n v="358"/>
    <n v="573"/>
  </r>
  <r>
    <x v="2"/>
    <x v="4"/>
    <n v="6643"/>
    <n v="1476"/>
    <m/>
    <n v="1961"/>
    <n v="2953"/>
    <m/>
    <n v="5943"/>
    <m/>
    <m/>
    <n v="362"/>
    <n v="590"/>
  </r>
  <r>
    <x v="2"/>
    <x v="5"/>
    <n v="6688"/>
    <n v="1478"/>
    <m/>
    <n v="2622"/>
    <n v="2953"/>
    <m/>
    <n v="5943"/>
    <m/>
    <m/>
    <n v="362"/>
    <n v="598"/>
  </r>
  <r>
    <x v="2"/>
    <x v="0"/>
    <n v="6773"/>
    <n v="1479"/>
    <m/>
    <n v="3157"/>
    <n v="2953"/>
    <m/>
    <n v="5943"/>
    <m/>
    <m/>
    <n v="362"/>
    <n v="598"/>
  </r>
  <r>
    <x v="2"/>
    <x v="1"/>
    <n v="6884"/>
    <n v="1480"/>
    <m/>
    <n v="3796"/>
    <n v="3369"/>
    <m/>
    <n v="5943"/>
    <n v="19"/>
    <m/>
    <n v="362"/>
    <n v="619"/>
  </r>
  <r>
    <x v="2"/>
    <x v="2"/>
    <n v="7045"/>
    <n v="1483"/>
    <m/>
    <n v="4670"/>
    <n v="3887"/>
    <m/>
    <n v="5943"/>
    <n v="19"/>
    <m/>
    <n v="362"/>
    <n v="647"/>
  </r>
  <r>
    <x v="3"/>
    <x v="5"/>
    <n v="1876"/>
    <n v="2170"/>
    <m/>
    <n v="0"/>
    <m/>
    <m/>
    <m/>
    <m/>
    <m/>
    <m/>
    <m/>
  </r>
  <r>
    <x v="3"/>
    <x v="0"/>
    <n v="1876"/>
    <n v="2170"/>
    <m/>
    <n v="51"/>
    <m/>
    <m/>
    <m/>
    <m/>
    <m/>
    <m/>
    <m/>
  </r>
  <r>
    <x v="3"/>
    <x v="1"/>
    <n v="1876"/>
    <n v="2170"/>
    <m/>
    <n v="87"/>
    <m/>
    <m/>
    <m/>
    <m/>
    <m/>
    <m/>
    <m/>
  </r>
  <r>
    <x v="3"/>
    <x v="2"/>
    <n v="1875"/>
    <n v="2230"/>
    <m/>
    <n v="87"/>
    <m/>
    <m/>
    <m/>
    <m/>
    <m/>
    <m/>
    <m/>
  </r>
  <r>
    <x v="4"/>
    <x v="3"/>
    <n v="5667"/>
    <n v="2965"/>
    <m/>
    <n v="358"/>
    <n v="275"/>
    <m/>
    <n v="2000"/>
    <m/>
    <m/>
    <m/>
    <n v="20"/>
  </r>
  <r>
    <x v="4"/>
    <x v="4"/>
    <n v="5597"/>
    <n v="2943"/>
    <m/>
    <n v="701"/>
    <n v="1041"/>
    <m/>
    <n v="2000"/>
    <m/>
    <m/>
    <m/>
    <n v="47"/>
  </r>
  <r>
    <x v="4"/>
    <x v="5"/>
    <n v="5042"/>
    <n v="3204"/>
    <m/>
    <n v="701"/>
    <n v="1046"/>
    <m/>
    <n v="2000"/>
    <m/>
    <m/>
    <n v="6"/>
    <n v="74"/>
  </r>
  <r>
    <x v="4"/>
    <x v="0"/>
    <n v="5462"/>
    <n v="3208"/>
    <m/>
    <n v="700"/>
    <n v="1052"/>
    <m/>
    <n v="2000"/>
    <m/>
    <m/>
    <n v="6"/>
    <n v="74"/>
  </r>
  <r>
    <x v="4"/>
    <x v="1"/>
    <n v="5707"/>
    <n v="3211"/>
    <m/>
    <n v="700"/>
    <n v="1059"/>
    <m/>
    <n v="2000"/>
    <m/>
    <m/>
    <n v="6"/>
    <n v="74"/>
  </r>
  <r>
    <x v="4"/>
    <x v="2"/>
    <n v="5707"/>
    <n v="3211"/>
    <m/>
    <n v="700"/>
    <n v="1084"/>
    <m/>
    <n v="2000"/>
    <m/>
    <m/>
    <n v="6"/>
    <n v="74"/>
  </r>
  <r>
    <x v="5"/>
    <x v="3"/>
    <n v="2018"/>
    <n v="2090"/>
    <m/>
    <n v="429"/>
    <n v="44"/>
    <m/>
    <m/>
    <m/>
    <n v="25"/>
    <n v="6"/>
    <n v="25"/>
  </r>
  <r>
    <x v="5"/>
    <x v="4"/>
    <n v="2018"/>
    <n v="2090"/>
    <m/>
    <n v="489"/>
    <n v="49"/>
    <m/>
    <m/>
    <m/>
    <n v="34"/>
    <n v="6"/>
    <n v="26"/>
  </r>
  <r>
    <x v="5"/>
    <x v="5"/>
    <n v="2018"/>
    <n v="2090"/>
    <m/>
    <n v="537"/>
    <n v="51"/>
    <m/>
    <m/>
    <m/>
    <n v="39"/>
    <n v="6"/>
    <n v="36"/>
  </r>
  <r>
    <x v="5"/>
    <x v="0"/>
    <n v="2018"/>
    <n v="2090"/>
    <m/>
    <n v="582"/>
    <n v="52"/>
    <m/>
    <m/>
    <m/>
    <n v="46"/>
    <n v="6"/>
    <n v="52"/>
  </r>
  <r>
    <x v="5"/>
    <x v="1"/>
    <n v="2012"/>
    <n v="2140"/>
    <n v="10"/>
    <n v="616"/>
    <n v="53"/>
    <m/>
    <m/>
    <m/>
    <n v="49"/>
    <n v="6"/>
    <n v="71"/>
  </r>
  <r>
    <x v="5"/>
    <x v="2"/>
    <n v="2012"/>
    <n v="2146"/>
    <n v="10"/>
    <n v="739"/>
    <n v="53"/>
    <m/>
    <m/>
    <m/>
    <n v="50"/>
    <n v="6"/>
    <n v="91"/>
  </r>
  <r>
    <x v="6"/>
    <x v="3"/>
    <n v="1478"/>
    <n v="0"/>
    <m/>
    <n v="158"/>
    <n v="76"/>
    <m/>
    <m/>
    <m/>
    <m/>
    <m/>
    <n v="10"/>
  </r>
  <r>
    <x v="6"/>
    <x v="5"/>
    <n v="1478"/>
    <n v="0"/>
    <m/>
    <n v="158"/>
    <n v="115"/>
    <m/>
    <m/>
    <m/>
    <m/>
    <m/>
    <n v="10"/>
  </r>
  <r>
    <x v="6"/>
    <x v="0"/>
    <n v="1478"/>
    <n v="0"/>
    <m/>
    <n v="158"/>
    <n v="123"/>
    <m/>
    <m/>
    <m/>
    <m/>
    <m/>
    <n v="10"/>
  </r>
  <r>
    <x v="6"/>
    <x v="1"/>
    <n v="1478"/>
    <n v="0"/>
    <m/>
    <n v="158"/>
    <n v="150"/>
    <m/>
    <m/>
    <m/>
    <m/>
    <m/>
    <n v="12"/>
  </r>
  <r>
    <x v="6"/>
    <x v="2"/>
    <n v="1478"/>
    <n v="0"/>
    <m/>
    <n v="158"/>
    <n v="205"/>
    <m/>
    <m/>
    <m/>
    <m/>
    <m/>
    <n v="12"/>
  </r>
  <r>
    <x v="7"/>
    <x v="3"/>
    <n v="11500"/>
    <n v="2265"/>
    <m/>
    <n v="270"/>
    <n v="2050"/>
    <m/>
    <n v="4040"/>
    <n v="600"/>
    <n v="0"/>
    <n v="0"/>
    <n v="0"/>
  </r>
  <r>
    <x v="7"/>
    <x v="4"/>
    <n v="11140"/>
    <n v="2253"/>
    <m/>
    <n v="277"/>
    <n v="2067"/>
    <m/>
    <n v="4040"/>
    <n v="0"/>
    <n v="500"/>
    <n v="0"/>
    <n v="350"/>
  </r>
  <r>
    <x v="7"/>
    <x v="5"/>
    <n v="10735"/>
    <n v="2259"/>
    <m/>
    <n v="277"/>
    <n v="2027"/>
    <m/>
    <n v="4040"/>
    <n v="0"/>
    <n v="400"/>
    <n v="100"/>
    <n v="350"/>
  </r>
  <r>
    <x v="7"/>
    <x v="0"/>
    <n v="11348"/>
    <n v="2259"/>
    <m/>
    <n v="308"/>
    <n v="2040"/>
    <m/>
    <n v="4040"/>
    <n v="0"/>
    <n v="400"/>
    <n v="100"/>
    <n v="350"/>
  </r>
  <r>
    <x v="7"/>
    <x v="1"/>
    <n v="11256"/>
    <n v="2259"/>
    <m/>
    <n v="316"/>
    <n v="2049"/>
    <m/>
    <n v="4040"/>
    <n v="0"/>
    <n v="400"/>
    <n v="100"/>
    <n v="400"/>
  </r>
  <r>
    <x v="7"/>
    <x v="2"/>
    <n v="10956"/>
    <n v="2260"/>
    <m/>
    <n v="339"/>
    <n v="2061"/>
    <m/>
    <n v="4040"/>
    <n v="0"/>
    <n v="410"/>
    <n v="100"/>
    <n v="410"/>
  </r>
  <r>
    <x v="8"/>
    <x v="3"/>
    <n v="8839"/>
    <n v="9"/>
    <m/>
    <n v="4845"/>
    <n v="601"/>
    <m/>
    <m/>
    <m/>
    <n v="88"/>
    <n v="363"/>
    <n v="197"/>
  </r>
  <r>
    <x v="8"/>
    <x v="4"/>
    <n v="8839"/>
    <n v="9"/>
    <m/>
    <n v="4845"/>
    <n v="601"/>
    <m/>
    <m/>
    <m/>
    <n v="88"/>
    <n v="363"/>
    <n v="197"/>
  </r>
  <r>
    <x v="8"/>
    <x v="5"/>
    <n v="8839"/>
    <n v="9"/>
    <m/>
    <n v="4845"/>
    <n v="601"/>
    <m/>
    <m/>
    <m/>
    <n v="88"/>
    <n v="363"/>
    <n v="197"/>
  </r>
  <r>
    <x v="8"/>
    <x v="0"/>
    <n v="6489"/>
    <n v="6"/>
    <m/>
    <n v="6123"/>
    <n v="1002"/>
    <m/>
    <m/>
    <m/>
    <n v="146"/>
    <n v="384"/>
    <n v="1696"/>
  </r>
  <r>
    <x v="8"/>
    <x v="1"/>
    <n v="6477"/>
    <n v="7"/>
    <m/>
    <n v="6126"/>
    <n v="1014"/>
    <m/>
    <m/>
    <m/>
    <n v="135"/>
    <n v="384"/>
    <n v="1722"/>
  </r>
  <r>
    <x v="8"/>
    <x v="2"/>
    <n v="6404"/>
    <n v="7"/>
    <m/>
    <n v="6102"/>
    <n v="1013"/>
    <m/>
    <m/>
    <m/>
    <n v="137"/>
    <n v="384"/>
    <n v="1872"/>
  </r>
  <r>
    <x v="9"/>
    <x v="3"/>
    <n v="1965"/>
    <n v="8"/>
    <n v="0"/>
    <n v="307"/>
    <n v="1"/>
    <n v="0"/>
    <n v="0"/>
    <n v="0"/>
    <n v="7"/>
    <n v="20"/>
    <n v="77"/>
  </r>
  <r>
    <x v="9"/>
    <x v="4"/>
    <n v="2180"/>
    <n v="8"/>
    <n v="0"/>
    <n v="375"/>
    <n v="1"/>
    <n v="0"/>
    <n v="0"/>
    <n v="0"/>
    <n v="7"/>
    <n v="20"/>
    <n v="77"/>
  </r>
  <r>
    <x v="9"/>
    <x v="5"/>
    <n v="2190"/>
    <n v="8"/>
    <n v="0"/>
    <n v="384"/>
    <n v="1"/>
    <n v="0"/>
    <n v="0"/>
    <n v="0"/>
    <n v="6"/>
    <n v="20"/>
    <n v="86"/>
  </r>
  <r>
    <x v="9"/>
    <x v="0"/>
    <n v="2180"/>
    <n v="8"/>
    <n v="0"/>
    <n v="487"/>
    <n v="1"/>
    <n v="0"/>
    <n v="0"/>
    <n v="0"/>
    <n v="5"/>
    <n v="19"/>
    <n v="102"/>
  </r>
  <r>
    <x v="9"/>
    <x v="1"/>
    <n v="2154"/>
    <n v="7"/>
    <n v="0"/>
    <n v="462"/>
    <n v="33"/>
    <n v="0"/>
    <n v="0"/>
    <n v="0"/>
    <n v="12"/>
    <n v="19"/>
    <n v="157"/>
  </r>
  <r>
    <x v="9"/>
    <x v="2"/>
    <n v="2190"/>
    <n v="8"/>
    <n v="0"/>
    <n v="329"/>
    <n v="123"/>
    <n v="0"/>
    <n v="0"/>
    <n v="0"/>
    <n v="12"/>
    <n v="19"/>
    <n v="157"/>
  </r>
  <r>
    <x v="10"/>
    <x v="3"/>
    <n v="7793"/>
    <n v="3264"/>
    <m/>
    <n v="496"/>
    <m/>
    <m/>
    <n v="2752"/>
    <n v="45"/>
    <n v="19"/>
    <n v="72"/>
    <n v="2051"/>
  </r>
  <r>
    <x v="10"/>
    <x v="4"/>
    <n v="5815"/>
    <n v="3112"/>
    <m/>
    <n v="1082"/>
    <m/>
    <m/>
    <n v="2782"/>
    <n v="1305"/>
    <n v="82"/>
    <n v="47"/>
    <n v="1534"/>
  </r>
  <r>
    <x v="10"/>
    <x v="5"/>
    <n v="7153"/>
    <n v="3107"/>
    <m/>
    <n v="1432"/>
    <m/>
    <m/>
    <n v="2782"/>
    <n v="563"/>
    <n v="85"/>
    <n v="126"/>
    <n v="1663"/>
  </r>
  <r>
    <x v="10"/>
    <x v="0"/>
    <n v="6664"/>
    <n v="3149"/>
    <m/>
    <n v="1908"/>
    <m/>
    <m/>
    <n v="2782"/>
    <n v="362"/>
    <n v="257"/>
    <n v="157"/>
    <n v="1813"/>
  </r>
  <r>
    <x v="10"/>
    <x v="1"/>
    <n v="6759"/>
    <n v="3148"/>
    <m/>
    <n v="2013"/>
    <n v="3"/>
    <m/>
    <n v="2785"/>
    <n v="334"/>
    <n v="257"/>
    <n v="157"/>
    <n v="1804"/>
  </r>
  <r>
    <x v="10"/>
    <x v="2"/>
    <n v="6447"/>
    <n v="3148"/>
    <m/>
    <n v="2145"/>
    <n v="7"/>
    <m/>
    <n v="2794"/>
    <n v="436"/>
    <n v="274"/>
    <n v="163"/>
    <n v="1860"/>
  </r>
  <r>
    <x v="11"/>
    <x v="3"/>
    <n v="17601"/>
    <n v="23493"/>
    <m/>
    <n v="10322"/>
    <n v="6191"/>
    <n v="240"/>
    <n v="63130"/>
    <n v="62"/>
    <m/>
    <m/>
    <m/>
  </r>
  <r>
    <x v="11"/>
    <x v="4"/>
    <n v="15721"/>
    <n v="23495"/>
    <m/>
    <n v="11761"/>
    <n v="6772"/>
    <n v="240"/>
    <n v="63130"/>
    <n v="62"/>
    <m/>
    <m/>
    <n v="170"/>
  </r>
  <r>
    <x v="11"/>
    <x v="5"/>
    <n v="14926"/>
    <n v="23523"/>
    <m/>
    <n v="13569"/>
    <n v="7660"/>
    <n v="240"/>
    <n v="63130"/>
    <n v="62"/>
    <m/>
    <m/>
    <n v="170"/>
  </r>
  <r>
    <x v="11"/>
    <x v="0"/>
    <n v="22047"/>
    <n v="24820"/>
    <m/>
    <n v="12518"/>
    <n v="7170"/>
    <n v="240"/>
    <n v="63130"/>
    <n v="175"/>
    <m/>
    <m/>
    <n v="1840"/>
  </r>
  <r>
    <x v="11"/>
    <x v="1"/>
    <n v="19189"/>
    <n v="24257"/>
    <m/>
    <n v="13610"/>
    <n v="8188"/>
    <n v="240"/>
    <n v="63130"/>
    <n v="108"/>
    <m/>
    <m/>
    <n v="1931"/>
  </r>
  <r>
    <x v="11"/>
    <x v="2"/>
    <n v="18089"/>
    <n v="21603"/>
    <m/>
    <n v="16592"/>
    <n v="9438"/>
    <n v="246"/>
    <n v="63130"/>
    <n v="1070"/>
    <m/>
    <m/>
    <n v="1578"/>
  </r>
  <r>
    <x v="12"/>
    <x v="3"/>
    <n v="83616"/>
    <n v="14206"/>
    <n v="34"/>
    <n v="38694"/>
    <n v="37271"/>
    <m/>
    <n v="12068"/>
    <n v="1220"/>
    <n v="449"/>
    <n v="1685"/>
    <n v="6808"/>
  </r>
  <r>
    <x v="12"/>
    <x v="4"/>
    <n v="84329"/>
    <n v="14213"/>
    <n v="34"/>
    <n v="44451"/>
    <n v="38686"/>
    <m/>
    <n v="10793"/>
    <n v="1286"/>
    <n v="511"/>
    <n v="1685"/>
    <n v="6815"/>
  </r>
  <r>
    <x v="12"/>
    <x v="5"/>
    <n v="85940"/>
    <n v="14340"/>
    <n v="40"/>
    <n v="51173"/>
    <n v="40834"/>
    <m/>
    <n v="10793"/>
    <n v="1421"/>
    <n v="510"/>
    <n v="1685"/>
    <n v="7080"/>
  </r>
  <r>
    <x v="12"/>
    <x v="0"/>
    <n v="81942"/>
    <n v="14218"/>
    <n v="38"/>
    <n v="56684"/>
    <n v="42804"/>
    <m/>
    <n v="9516"/>
    <n v="1418"/>
    <n v="496"/>
    <n v="1686"/>
    <n v="7396"/>
  </r>
  <r>
    <x v="12"/>
    <x v="1"/>
    <n v="82518"/>
    <n v="14703"/>
    <n v="42"/>
    <n v="59185"/>
    <n v="45299"/>
    <m/>
    <n v="9516"/>
    <n v="1235"/>
    <n v="445"/>
    <n v="1686"/>
    <n v="7752"/>
  </r>
  <r>
    <x v="12"/>
    <x v="2"/>
    <n v="79610"/>
    <n v="14690"/>
    <n v="47"/>
    <n v="60688"/>
    <n v="48206"/>
    <m/>
    <n v="8114"/>
    <n v="1558"/>
    <n v="407"/>
    <n v="1661"/>
    <n v="7987"/>
  </r>
  <r>
    <x v="13"/>
    <x v="3"/>
    <n v="10090"/>
    <n v="3149"/>
    <n v="46"/>
    <n v="1613"/>
    <n v="2429"/>
    <m/>
    <m/>
    <m/>
    <n v="298"/>
    <m/>
    <m/>
  </r>
  <r>
    <x v="13"/>
    <x v="4"/>
    <n v="9308"/>
    <n v="3401"/>
    <n v="0"/>
    <n v="1875"/>
    <n v="2441"/>
    <m/>
    <m/>
    <m/>
    <n v="69"/>
    <m/>
    <n v="51"/>
  </r>
  <r>
    <x v="13"/>
    <x v="5"/>
    <n v="9157"/>
    <n v="3401"/>
    <n v="0"/>
    <n v="1875"/>
    <n v="2441"/>
    <m/>
    <m/>
    <m/>
    <n v="69"/>
    <m/>
    <n v="51"/>
  </r>
  <r>
    <x v="13"/>
    <x v="0"/>
    <n v="9157"/>
    <n v="3401"/>
    <n v="0"/>
    <n v="2228"/>
    <n v="2441"/>
    <m/>
    <m/>
    <m/>
    <n v="69"/>
    <m/>
    <n v="51"/>
  </r>
  <r>
    <x v="13"/>
    <x v="1"/>
    <n v="8814"/>
    <n v="3401"/>
    <n v="0"/>
    <n v="2355"/>
    <n v="2441"/>
    <m/>
    <m/>
    <m/>
    <n v="69"/>
    <m/>
    <n v="51"/>
  </r>
  <r>
    <x v="13"/>
    <x v="2"/>
    <n v="8264"/>
    <n v="3401"/>
    <n v="0"/>
    <n v="3153"/>
    <n v="2606"/>
    <m/>
    <m/>
    <m/>
    <n v="105"/>
    <m/>
    <n v="86"/>
  </r>
  <r>
    <x v="14"/>
    <x v="6"/>
    <n v="5948"/>
    <n v="57"/>
    <m/>
    <n v="329"/>
    <n v="6"/>
    <m/>
    <n v="1887"/>
    <m/>
    <n v="71"/>
    <n v="25"/>
    <n v="134"/>
  </r>
  <r>
    <x v="14"/>
    <x v="3"/>
    <n v="5733"/>
    <n v="57"/>
    <m/>
    <n v="329"/>
    <n v="6"/>
    <m/>
    <n v="1887"/>
    <m/>
    <n v="71"/>
    <n v="25"/>
    <n v="134"/>
  </r>
  <r>
    <x v="14"/>
    <x v="4"/>
    <n v="5541"/>
    <n v="57"/>
    <m/>
    <n v="328"/>
    <n v="29"/>
    <m/>
    <n v="1887"/>
    <m/>
    <n v="60"/>
    <n v="28"/>
    <n v="246"/>
  </r>
  <r>
    <x v="14"/>
    <x v="5"/>
    <n v="5573"/>
    <n v="56"/>
    <m/>
    <n v="324"/>
    <n v="70"/>
    <m/>
    <n v="1887"/>
    <m/>
    <n v="64"/>
    <n v="28"/>
    <n v="246"/>
  </r>
  <r>
    <x v="14"/>
    <x v="0"/>
    <n v="5568"/>
    <n v="56"/>
    <m/>
    <n v="325"/>
    <n v="336"/>
    <m/>
    <n v="1899"/>
    <m/>
    <n v="68"/>
    <n v="36"/>
    <n v="251"/>
  </r>
  <r>
    <x v="14"/>
    <x v="1"/>
    <n v="5498"/>
    <n v="58"/>
    <n v="3"/>
    <n v="327"/>
    <n v="936"/>
    <m/>
    <n v="1899"/>
    <m/>
    <n v="74"/>
    <n v="59"/>
    <n v="246"/>
  </r>
  <r>
    <x v="14"/>
    <x v="2"/>
    <n v="5499"/>
    <n v="58"/>
    <n v="3"/>
    <n v="323"/>
    <n v="1407"/>
    <m/>
    <n v="1899"/>
    <m/>
    <n v="74"/>
    <n v="59"/>
    <n v="241"/>
  </r>
  <r>
    <x v="15"/>
    <x v="7"/>
    <n v="5811"/>
    <n v="508"/>
    <m/>
    <n v="1907"/>
    <m/>
    <m/>
    <m/>
    <n v="647"/>
    <m/>
    <m/>
    <m/>
  </r>
  <r>
    <x v="15"/>
    <x v="8"/>
    <n v="5811"/>
    <n v="508"/>
    <m/>
    <n v="1920"/>
    <m/>
    <m/>
    <m/>
    <n v="647"/>
    <m/>
    <m/>
    <m/>
  </r>
  <r>
    <x v="15"/>
    <x v="9"/>
    <n v="6736"/>
    <n v="508"/>
    <n v="17"/>
    <n v="1920"/>
    <m/>
    <m/>
    <m/>
    <n v="647"/>
    <m/>
    <m/>
    <m/>
  </r>
  <r>
    <x v="15"/>
    <x v="10"/>
    <n v="6736"/>
    <n v="508"/>
    <n v="17"/>
    <n v="1920"/>
    <m/>
    <m/>
    <m/>
    <n v="647"/>
    <m/>
    <m/>
    <m/>
  </r>
  <r>
    <x v="15"/>
    <x v="11"/>
    <n v="6736"/>
    <n v="508"/>
    <n v="17"/>
    <n v="1919"/>
    <m/>
    <m/>
    <m/>
    <n v="647"/>
    <m/>
    <m/>
    <m/>
  </r>
  <r>
    <x v="16"/>
    <x v="6"/>
    <n v="27580"/>
    <n v="21795"/>
    <n v="869"/>
    <n v="8457"/>
    <n v="4980"/>
    <n v="0"/>
    <m/>
    <n v="37816"/>
    <n v="0"/>
    <n v="116"/>
    <n v="934"/>
  </r>
  <r>
    <x v="16"/>
    <x v="3"/>
    <n v="27580"/>
    <n v="21795"/>
    <n v="869"/>
    <n v="8457"/>
    <n v="4980"/>
    <n v="0"/>
    <m/>
    <n v="37816"/>
    <n v="0"/>
    <n v="116"/>
    <n v="934"/>
  </r>
  <r>
    <x v="16"/>
    <x v="4"/>
    <n v="45877"/>
    <n v="21772"/>
    <n v="869"/>
    <n v="8739"/>
    <n v="4768"/>
    <n v="0"/>
    <m/>
    <n v="13911"/>
    <n v="0"/>
    <n v="248"/>
    <n v="1610"/>
  </r>
  <r>
    <x v="16"/>
    <x v="5"/>
    <n v="53644"/>
    <n v="21921"/>
    <n v="869"/>
    <n v="9024"/>
    <n v="4659"/>
    <n v="0"/>
    <m/>
    <n v="1708"/>
    <n v="2"/>
    <n v="241"/>
    <n v="1625"/>
  </r>
  <r>
    <x v="16"/>
    <x v="0"/>
    <n v="49633"/>
    <n v="22012"/>
    <n v="869"/>
    <n v="9261"/>
    <n v="4719"/>
    <n v="0"/>
    <m/>
    <n v="5788"/>
    <n v="2"/>
    <n v="142"/>
    <n v="1354"/>
  </r>
  <r>
    <x v="16"/>
    <x v="1"/>
    <n v="54428"/>
    <n v="22081"/>
    <n v="869"/>
    <n v="9617"/>
    <n v="4717"/>
    <n v="0"/>
    <m/>
    <n v="991"/>
    <n v="0"/>
    <n v="132"/>
    <n v="1538"/>
  </r>
  <r>
    <x v="16"/>
    <x v="2"/>
    <n v="53397"/>
    <n v="22176"/>
    <n v="869"/>
    <n v="10224"/>
    <n v="4874"/>
    <n v="0"/>
    <m/>
    <n v="1394"/>
    <n v="0"/>
    <n v="125"/>
    <n v="1549"/>
  </r>
  <r>
    <x v="17"/>
    <x v="3"/>
    <n v="1136"/>
    <n v="1537"/>
    <m/>
    <n v="51"/>
    <m/>
    <m/>
    <m/>
    <m/>
    <m/>
    <m/>
    <n v="82"/>
  </r>
  <r>
    <x v="17"/>
    <x v="4"/>
    <n v="1103"/>
    <n v="1537"/>
    <m/>
    <n v="55"/>
    <m/>
    <m/>
    <m/>
    <m/>
    <m/>
    <m/>
    <n v="102"/>
  </r>
  <r>
    <x v="17"/>
    <x v="5"/>
    <n v="1124"/>
    <n v="1539"/>
    <m/>
    <n v="53"/>
    <m/>
    <m/>
    <m/>
    <m/>
    <m/>
    <m/>
    <n v="105"/>
  </r>
  <r>
    <x v="17"/>
    <x v="0"/>
    <n v="1124"/>
    <n v="1539"/>
    <m/>
    <n v="53"/>
    <m/>
    <m/>
    <m/>
    <m/>
    <m/>
    <m/>
    <n v="105"/>
  </r>
  <r>
    <x v="17"/>
    <x v="1"/>
    <n v="1110"/>
    <n v="1539"/>
    <m/>
    <n v="59"/>
    <n v="7"/>
    <m/>
    <m/>
    <m/>
    <m/>
    <m/>
    <n v="126"/>
  </r>
  <r>
    <x v="17"/>
    <x v="2"/>
    <n v="1026"/>
    <n v="1578"/>
    <m/>
    <n v="74"/>
    <n v="9"/>
    <m/>
    <m/>
    <m/>
    <m/>
    <m/>
    <n v="145"/>
  </r>
  <r>
    <x v="18"/>
    <x v="3"/>
    <n v="2811"/>
    <n v="1028"/>
    <m/>
    <n v="282"/>
    <n v="68"/>
    <m/>
    <m/>
    <n v="150"/>
    <n v="67"/>
    <n v="31"/>
    <n v="29"/>
  </r>
  <r>
    <x v="18"/>
    <x v="4"/>
    <n v="1879"/>
    <n v="1028"/>
    <m/>
    <n v="366"/>
    <n v="69"/>
    <m/>
    <m/>
    <n v="35"/>
    <m/>
    <n v="21"/>
    <n v="65"/>
  </r>
  <r>
    <x v="18"/>
    <x v="5"/>
    <n v="1816"/>
    <n v="1028"/>
    <m/>
    <n v="426"/>
    <n v="80"/>
    <m/>
    <m/>
    <n v="35"/>
    <n v="84"/>
    <n v="21"/>
    <n v="101"/>
  </r>
  <r>
    <x v="18"/>
    <x v="0"/>
    <n v="1873"/>
    <n v="1028"/>
    <m/>
    <n v="509"/>
    <n v="82"/>
    <m/>
    <m/>
    <n v="37"/>
    <n v="0"/>
    <n v="22"/>
    <n v="102"/>
  </r>
  <r>
    <x v="18"/>
    <x v="1"/>
    <n v="1710"/>
    <n v="1028"/>
    <m/>
    <n v="525"/>
    <n v="82"/>
    <m/>
    <m/>
    <n v="140"/>
    <n v="0"/>
    <n v="21"/>
    <n v="96"/>
  </r>
  <r>
    <x v="18"/>
    <x v="2"/>
    <n v="1770"/>
    <n v="1028"/>
    <m/>
    <n v="534"/>
    <n v="103"/>
    <m/>
    <m/>
    <n v="144"/>
    <n v="0"/>
    <n v="22"/>
    <n v="98"/>
  </r>
  <r>
    <x v="19"/>
    <x v="3"/>
    <n v="73"/>
    <n v="36"/>
    <n v="0"/>
    <n v="120"/>
    <n v="1"/>
    <n v="0"/>
    <n v="0"/>
    <n v="0"/>
    <n v="0"/>
    <n v="21"/>
    <n v="2"/>
  </r>
  <r>
    <x v="19"/>
    <x v="4"/>
    <n v="73"/>
    <n v="36"/>
    <n v="0"/>
    <n v="124"/>
    <n v="1"/>
    <n v="0"/>
    <n v="0"/>
    <n v="0"/>
    <n v="0"/>
    <n v="21"/>
    <n v="2"/>
  </r>
  <r>
    <x v="19"/>
    <x v="5"/>
    <n v="81"/>
    <n v="36"/>
    <n v="0"/>
    <n v="124"/>
    <n v="1"/>
    <n v="0"/>
    <n v="0"/>
    <n v="0"/>
    <n v="0"/>
    <n v="21"/>
    <n v="2"/>
  </r>
  <r>
    <x v="19"/>
    <x v="0"/>
    <n v="81"/>
    <n v="36"/>
    <n v="0"/>
    <n v="124"/>
    <n v="100"/>
    <n v="0"/>
    <n v="0"/>
    <n v="3"/>
    <n v="0"/>
    <n v="21"/>
    <n v="2"/>
  </r>
  <r>
    <x v="19"/>
    <x v="1"/>
    <n v="81"/>
    <n v="36"/>
    <n v="0"/>
    <n v="154"/>
    <n v="136"/>
    <n v="0"/>
    <n v="0"/>
    <n v="0"/>
    <n v="0"/>
    <n v="21"/>
    <n v="30"/>
  </r>
  <r>
    <x v="19"/>
    <x v="2"/>
    <n v="81"/>
    <n v="36"/>
    <n v="0"/>
    <n v="154"/>
    <n v="170"/>
    <n v="0"/>
    <n v="0"/>
    <n v="0"/>
    <n v="0"/>
    <n v="21"/>
    <n v="47"/>
  </r>
  <r>
    <x v="20"/>
    <x v="3"/>
    <n v="210"/>
    <n v="652"/>
    <m/>
    <n v="0"/>
    <m/>
    <m/>
    <m/>
    <m/>
    <m/>
    <m/>
    <m/>
  </r>
  <r>
    <x v="20"/>
    <x v="4"/>
    <n v="210"/>
    <n v="652"/>
    <m/>
    <n v="0"/>
    <m/>
    <m/>
    <m/>
    <m/>
    <m/>
    <m/>
    <m/>
  </r>
  <r>
    <x v="20"/>
    <x v="5"/>
    <n v="210"/>
    <n v="662"/>
    <m/>
    <n v="72"/>
    <m/>
    <m/>
    <m/>
    <m/>
    <m/>
    <m/>
    <m/>
  </r>
  <r>
    <x v="20"/>
    <x v="0"/>
    <n v="420"/>
    <n v="662"/>
    <m/>
    <n v="72"/>
    <m/>
    <m/>
    <m/>
    <m/>
    <m/>
    <m/>
    <m/>
  </r>
  <r>
    <x v="20"/>
    <x v="1"/>
    <n v="210"/>
    <n v="649"/>
    <m/>
    <n v="118"/>
    <m/>
    <m/>
    <m/>
    <m/>
    <m/>
    <m/>
    <m/>
  </r>
  <r>
    <x v="20"/>
    <x v="2"/>
    <n v="210"/>
    <n v="649"/>
    <m/>
    <n v="118"/>
    <m/>
    <m/>
    <m/>
    <m/>
    <m/>
    <m/>
    <m/>
  </r>
  <r>
    <x v="21"/>
    <x v="3"/>
    <n v="26860"/>
    <n v="38"/>
    <n v="0"/>
    <n v="2874"/>
    <n v="1000"/>
    <n v="0"/>
    <n v="492"/>
    <n v="680"/>
    <n v="0"/>
    <n v="869"/>
    <n v="400"/>
  </r>
  <r>
    <x v="21"/>
    <x v="4"/>
    <n v="25572"/>
    <n v="38"/>
    <n v="0"/>
    <n v="3391"/>
    <n v="1526"/>
    <n v="0"/>
    <n v="486"/>
    <n v="1"/>
    <n v="0"/>
    <n v="674"/>
    <n v="398"/>
  </r>
  <r>
    <x v="21"/>
    <x v="5"/>
    <n v="23905"/>
    <n v="38"/>
    <n v="0"/>
    <n v="4257"/>
    <n v="2135"/>
    <n v="0"/>
    <n v="486"/>
    <n v="1"/>
    <n v="0"/>
    <n v="678"/>
    <n v="486"/>
  </r>
  <r>
    <x v="21"/>
    <x v="0"/>
    <n v="23064"/>
    <n v="38"/>
    <n v="0"/>
    <n v="4632"/>
    <n v="2584"/>
    <n v="0"/>
    <n v="486"/>
    <n v="0"/>
    <n v="0"/>
    <n v="683"/>
    <n v="489"/>
  </r>
  <r>
    <x v="21"/>
    <x v="1"/>
    <n v="20201"/>
    <n v="38"/>
    <n v="0"/>
    <n v="4393"/>
    <n v="4608"/>
    <n v="0"/>
    <n v="486"/>
    <n v="1"/>
    <n v="0"/>
    <n v="758"/>
    <n v="485"/>
  </r>
  <r>
    <x v="21"/>
    <x v="2"/>
    <n v="20158"/>
    <n v="38"/>
    <n v="0"/>
    <n v="4484"/>
    <n v="7226"/>
    <n v="0"/>
    <n v="485"/>
    <n v="1"/>
    <n v="0"/>
    <n v="790"/>
    <n v="490"/>
  </r>
  <r>
    <x v="22"/>
    <x v="4"/>
    <n v="1076"/>
    <n v="506"/>
    <m/>
    <n v="35"/>
    <m/>
    <m/>
    <m/>
    <m/>
    <m/>
    <m/>
    <m/>
  </r>
  <r>
    <x v="22"/>
    <x v="0"/>
    <n v="1075"/>
    <n v="506"/>
    <m/>
    <n v="35"/>
    <m/>
    <m/>
    <m/>
    <m/>
    <m/>
    <m/>
    <m/>
  </r>
  <r>
    <x v="22"/>
    <x v="1"/>
    <n v="1075"/>
    <n v="506"/>
    <m/>
    <n v="35"/>
    <m/>
    <m/>
    <m/>
    <m/>
    <m/>
    <m/>
    <m/>
  </r>
  <r>
    <x v="23"/>
    <x v="3"/>
    <n v="1412"/>
    <n v="28262"/>
    <m/>
    <n v="873"/>
    <m/>
    <m/>
    <m/>
    <n v="0"/>
    <m/>
    <m/>
    <m/>
  </r>
  <r>
    <x v="23"/>
    <x v="4"/>
    <n v="1412"/>
    <n v="28262"/>
    <m/>
    <n v="873"/>
    <m/>
    <m/>
    <m/>
    <n v="0"/>
    <m/>
    <m/>
    <m/>
  </r>
  <r>
    <x v="23"/>
    <x v="5"/>
    <n v="611"/>
    <n v="28262"/>
    <m/>
    <n v="873"/>
    <m/>
    <m/>
    <m/>
    <n v="0"/>
    <m/>
    <m/>
    <m/>
  </r>
  <r>
    <x v="23"/>
    <x v="0"/>
    <n v="635"/>
    <n v="28147"/>
    <m/>
    <n v="1197"/>
    <m/>
    <m/>
    <m/>
    <n v="0"/>
    <m/>
    <m/>
    <m/>
  </r>
  <r>
    <x v="23"/>
    <x v="1"/>
    <n v="635"/>
    <n v="28675"/>
    <m/>
    <n v="1230"/>
    <m/>
    <m/>
    <m/>
    <n v="0"/>
    <m/>
    <m/>
    <m/>
  </r>
  <r>
    <x v="23"/>
    <x v="2"/>
    <n v="642"/>
    <n v="29334"/>
    <m/>
    <n v="3068"/>
    <m/>
    <m/>
    <m/>
    <n v="0"/>
    <m/>
    <m/>
    <m/>
  </r>
  <r>
    <x v="24"/>
    <x v="3"/>
    <n v="29122"/>
    <n v="2304"/>
    <m/>
    <n v="3758"/>
    <n v="14"/>
    <m/>
    <m/>
    <m/>
    <m/>
    <m/>
    <n v="375"/>
  </r>
  <r>
    <x v="24"/>
    <x v="4"/>
    <n v="28767"/>
    <n v="2321"/>
    <m/>
    <n v="5494"/>
    <n v="77"/>
    <m/>
    <m/>
    <m/>
    <m/>
    <m/>
    <n v="435"/>
  </r>
  <r>
    <x v="24"/>
    <x v="5"/>
    <n v="28249"/>
    <n v="2322"/>
    <m/>
    <n v="6026"/>
    <n v="187"/>
    <m/>
    <m/>
    <m/>
    <m/>
    <m/>
    <n v="501"/>
  </r>
  <r>
    <x v="24"/>
    <x v="0"/>
    <n v="31348"/>
    <n v="2392"/>
    <m/>
    <n v="5791"/>
    <n v="231"/>
    <m/>
    <m/>
    <m/>
    <m/>
    <m/>
    <n v="603"/>
  </r>
  <r>
    <x v="24"/>
    <x v="1"/>
    <n v="33067"/>
    <n v="2372"/>
    <m/>
    <n v="5808"/>
    <n v="430"/>
    <m/>
    <m/>
    <m/>
    <m/>
    <m/>
    <n v="849"/>
  </r>
  <r>
    <x v="24"/>
    <x v="2"/>
    <n v="33134"/>
    <n v="2385"/>
    <m/>
    <n v="5953"/>
    <n v="1310"/>
    <m/>
    <m/>
    <m/>
    <m/>
    <m/>
    <n v="880"/>
  </r>
  <r>
    <x v="25"/>
    <x v="7"/>
    <n v="6475"/>
    <n v="5660"/>
    <n v="0"/>
    <n v="4486"/>
    <n v="221"/>
    <n v="0"/>
    <n v="0"/>
    <n v="167"/>
    <n v="0"/>
    <n v="0"/>
    <n v="582"/>
  </r>
  <r>
    <x v="25"/>
    <x v="8"/>
    <n v="6451"/>
    <n v="6121"/>
    <n v="0"/>
    <n v="4617"/>
    <n v="251"/>
    <n v="0"/>
    <n v="0"/>
    <n v="79"/>
    <n v="0"/>
    <n v="0"/>
    <n v="582"/>
  </r>
  <r>
    <x v="25"/>
    <x v="9"/>
    <n v="6413"/>
    <n v="6918"/>
    <n v="0"/>
    <n v="5028"/>
    <n v="261"/>
    <n v="0"/>
    <n v="0"/>
    <n v="60"/>
    <n v="0"/>
    <n v="0"/>
    <n v="598"/>
  </r>
  <r>
    <x v="25"/>
    <x v="10"/>
    <n v="6377"/>
    <n v="7169"/>
    <n v="0"/>
    <n v="5073"/>
    <n v="272"/>
    <n v="0"/>
    <n v="0"/>
    <n v="40"/>
    <n v="0"/>
    <n v="0"/>
    <n v="594"/>
  </r>
  <r>
    <x v="25"/>
    <x v="11"/>
    <n v="6362"/>
    <n v="7193"/>
    <n v="0"/>
    <n v="5127"/>
    <n v="324"/>
    <n v="0"/>
    <n v="0"/>
    <n v="36"/>
    <n v="0"/>
    <n v="0"/>
    <n v="605"/>
  </r>
  <r>
    <x v="26"/>
    <x v="3"/>
    <n v="10733"/>
    <n v="6470"/>
    <m/>
    <n v="2896"/>
    <n v="1101"/>
    <m/>
    <n v="1298"/>
    <m/>
    <m/>
    <m/>
    <n v="92"/>
  </r>
  <r>
    <x v="26"/>
    <x v="4"/>
    <n v="10773"/>
    <n v="6703"/>
    <m/>
    <n v="2938"/>
    <n v="1152"/>
    <m/>
    <n v="1298"/>
    <m/>
    <m/>
    <m/>
    <n v="95"/>
  </r>
  <r>
    <x v="26"/>
    <x v="5"/>
    <n v="10874"/>
    <n v="6481"/>
    <m/>
    <n v="2985"/>
    <n v="1210"/>
    <m/>
    <n v="1300"/>
    <m/>
    <m/>
    <m/>
    <n v="115"/>
  </r>
  <r>
    <x v="26"/>
    <x v="0"/>
    <n v="10947"/>
    <n v="6490"/>
    <m/>
    <n v="2987"/>
    <n v="1211"/>
    <m/>
    <n v="1300"/>
    <m/>
    <m/>
    <m/>
    <n v="116"/>
  </r>
  <r>
    <x v="26"/>
    <x v="1"/>
    <n v="7161"/>
    <n v="6143"/>
    <m/>
    <n v="2968"/>
    <n v="1150"/>
    <m/>
    <n v="1300"/>
    <m/>
    <m/>
    <m/>
    <n v="115"/>
  </r>
  <r>
    <x v="26"/>
    <x v="2"/>
    <n v="6769"/>
    <n v="6140"/>
    <m/>
    <n v="2972"/>
    <n v="1163"/>
    <m/>
    <n v="1300"/>
    <m/>
    <m/>
    <m/>
    <n v="117"/>
  </r>
  <r>
    <x v="27"/>
    <x v="3"/>
    <n v="5566"/>
    <n v="2917"/>
    <m/>
    <n v="0"/>
    <m/>
    <m/>
    <m/>
    <n v="353"/>
    <m/>
    <m/>
    <m/>
  </r>
  <r>
    <x v="27"/>
    <x v="4"/>
    <n v="5566"/>
    <n v="2917"/>
    <m/>
    <n v="0"/>
    <m/>
    <m/>
    <m/>
    <n v="403"/>
    <m/>
    <m/>
    <m/>
  </r>
  <r>
    <x v="27"/>
    <x v="5"/>
    <n v="5647"/>
    <n v="3006"/>
    <m/>
    <n v="17"/>
    <n v="4"/>
    <m/>
    <m/>
    <n v="428"/>
    <m/>
    <m/>
    <n v="6"/>
  </r>
  <r>
    <x v="27"/>
    <x v="0"/>
    <n v="5671"/>
    <n v="3049"/>
    <m/>
    <n v="25"/>
    <n v="4"/>
    <m/>
    <m/>
    <n v="426"/>
    <m/>
    <m/>
    <n v="8"/>
  </r>
  <r>
    <x v="27"/>
    <x v="1"/>
    <n v="5887"/>
    <n v="2966"/>
    <m/>
    <n v="398"/>
    <n v="4"/>
    <m/>
    <m/>
    <n v="23"/>
    <m/>
    <m/>
    <n v="8"/>
  </r>
  <r>
    <x v="27"/>
    <x v="2"/>
    <n v="5569"/>
    <n v="3116"/>
    <m/>
    <n v="397"/>
    <n v="4"/>
    <m/>
    <m/>
    <n v="25"/>
    <m/>
    <m/>
    <n v="8"/>
  </r>
  <r>
    <x v="28"/>
    <x v="3"/>
    <n v="2296"/>
    <n v="2533"/>
    <m/>
    <n v="3"/>
    <n v="532"/>
    <m/>
    <n v="1940"/>
    <n v="422"/>
    <n v="110"/>
    <m/>
    <n v="259"/>
  </r>
  <r>
    <x v="28"/>
    <x v="4"/>
    <n v="2054"/>
    <n v="2537"/>
    <m/>
    <n v="3"/>
    <n v="530"/>
    <m/>
    <n v="1940"/>
    <n v="441"/>
    <n v="119"/>
    <m/>
    <n v="224"/>
  </r>
  <r>
    <x v="28"/>
    <x v="5"/>
    <n v="1917"/>
    <n v="2539"/>
    <m/>
    <n v="3"/>
    <n v="530"/>
    <m/>
    <n v="1940"/>
    <n v="450"/>
    <n v="117"/>
    <m/>
    <n v="225"/>
  </r>
  <r>
    <x v="28"/>
    <x v="0"/>
    <n v="1934"/>
    <n v="2542"/>
    <m/>
    <n v="3"/>
    <n v="531"/>
    <m/>
    <n v="1940"/>
    <n v="438"/>
    <n v="116"/>
    <m/>
    <n v="224"/>
  </r>
  <r>
    <x v="28"/>
    <x v="1"/>
    <n v="1951"/>
    <n v="2542"/>
    <m/>
    <n v="3"/>
    <n v="531"/>
    <m/>
    <n v="1940"/>
    <n v="418"/>
    <n v="116"/>
    <m/>
    <n v="214"/>
  </r>
  <r>
    <x v="28"/>
    <x v="2"/>
    <n v="1718"/>
    <n v="2544"/>
    <m/>
    <n v="3"/>
    <n v="531"/>
    <m/>
    <n v="1940"/>
    <n v="640"/>
    <n v="116"/>
    <m/>
    <n v="224"/>
  </r>
  <r>
    <x v="29"/>
    <x v="3"/>
    <n v="1718"/>
    <n v="1233"/>
    <n v="0"/>
    <n v="3"/>
    <n v="262"/>
    <n v="0"/>
    <n v="696"/>
    <n v="0"/>
    <n v="1"/>
    <n v="35"/>
    <n v="16"/>
  </r>
  <r>
    <x v="29"/>
    <x v="4"/>
    <n v="1412"/>
    <n v="1233"/>
    <n v="0"/>
    <n v="3"/>
    <n v="263"/>
    <n v="0"/>
    <n v="696"/>
    <n v="0"/>
    <n v="0"/>
    <n v="40"/>
    <n v="17"/>
  </r>
  <r>
    <x v="29"/>
    <x v="5"/>
    <n v="1473"/>
    <n v="1233"/>
    <n v="0"/>
    <n v="3"/>
    <n v="266"/>
    <n v="0"/>
    <n v="696"/>
    <n v="0"/>
    <n v="0"/>
    <n v="40"/>
    <n v="17"/>
  </r>
  <r>
    <x v="29"/>
    <x v="0"/>
    <n v="1473"/>
    <n v="1233"/>
    <n v="0"/>
    <n v="3"/>
    <n v="275"/>
    <n v="0"/>
    <n v="696"/>
    <n v="0"/>
    <n v="1"/>
    <n v="40"/>
    <n v="17"/>
  </r>
  <r>
    <x v="29"/>
    <x v="1"/>
    <n v="1473"/>
    <n v="1233"/>
    <n v="0"/>
    <n v="3"/>
    <n v="275"/>
    <n v="0"/>
    <n v="696"/>
    <n v="0"/>
    <n v="1"/>
    <n v="40"/>
    <n v="17"/>
  </r>
  <r>
    <x v="29"/>
    <x v="2"/>
    <n v="1571"/>
    <n v="1291"/>
    <m/>
    <n v="3"/>
    <n v="278"/>
    <m/>
    <n v="696"/>
    <m/>
    <m/>
    <n v="38"/>
    <n v="23"/>
  </r>
  <r>
    <x v="30"/>
    <x v="3"/>
    <n v="41688"/>
    <n v="24097"/>
    <n v="0"/>
    <n v="22740"/>
    <n v="6535"/>
    <n v="0"/>
    <n v="7572"/>
    <n v="93"/>
    <n v="141"/>
    <n v="269"/>
    <n v="671"/>
  </r>
  <r>
    <x v="30"/>
    <x v="4"/>
    <n v="41443"/>
    <n v="25825"/>
    <n v="0"/>
    <n v="22772"/>
    <n v="6500"/>
    <n v="0"/>
    <n v="7572"/>
    <n v="103"/>
    <n v="157"/>
    <n v="378"/>
    <n v="705"/>
  </r>
  <r>
    <x v="30"/>
    <x v="5"/>
    <n v="40973"/>
    <n v="25914"/>
    <n v="0"/>
    <n v="22813"/>
    <n v="6720"/>
    <n v="0"/>
    <n v="7572"/>
    <n v="107"/>
    <n v="253"/>
    <n v="536"/>
    <n v="541"/>
  </r>
  <r>
    <x v="30"/>
    <x v="0"/>
    <n v="40933"/>
    <n v="25926"/>
    <n v="0"/>
    <n v="22834"/>
    <n v="6722"/>
    <n v="0"/>
    <n v="7117"/>
    <n v="117"/>
    <n v="262"/>
    <n v="544"/>
    <n v="520"/>
  </r>
  <r>
    <x v="30"/>
    <x v="1"/>
    <n v="40541"/>
    <n v="25947"/>
    <n v="0"/>
    <n v="22961"/>
    <n v="6751"/>
    <n v="0"/>
    <n v="7117"/>
    <n v="117"/>
    <n v="261"/>
    <n v="538"/>
    <n v="507"/>
  </r>
  <r>
    <x v="30"/>
    <x v="2"/>
    <n v="39933"/>
    <n v="25939"/>
    <n v="0"/>
    <n v="24447"/>
    <n v="8466"/>
    <n v="0"/>
    <n v="7117"/>
    <n v="117"/>
    <n v="275"/>
    <n v="543"/>
    <n v="555"/>
  </r>
  <r>
    <x v="31"/>
    <x v="3"/>
    <n v="0"/>
    <n v="15956"/>
    <m/>
    <n v="3500"/>
    <m/>
    <m/>
    <n v="9528"/>
    <n v="8009"/>
    <m/>
    <m/>
    <m/>
  </r>
  <r>
    <x v="31"/>
    <x v="4"/>
    <n v="0"/>
    <n v="15917"/>
    <m/>
    <n v="5493"/>
    <m/>
    <m/>
    <n v="8890"/>
    <n v="8376"/>
    <m/>
    <m/>
    <m/>
  </r>
  <r>
    <x v="31"/>
    <x v="5"/>
    <n v="0"/>
    <n v="15945"/>
    <m/>
    <n v="5960"/>
    <m/>
    <m/>
    <n v="9076"/>
    <n v="8035"/>
    <m/>
    <m/>
    <m/>
  </r>
  <r>
    <x v="31"/>
    <x v="0"/>
    <n v="0"/>
    <n v="15949"/>
    <m/>
    <n v="6247"/>
    <m/>
    <m/>
    <n v="8603"/>
    <n v="7870"/>
    <m/>
    <m/>
    <m/>
  </r>
  <r>
    <x v="31"/>
    <x v="1"/>
    <n v="0"/>
    <n v="16301"/>
    <m/>
    <n v="7506"/>
    <m/>
    <m/>
    <n v="8586"/>
    <n v="8439"/>
    <m/>
    <m/>
    <m/>
  </r>
  <r>
    <x v="31"/>
    <x v="2"/>
    <n v="0"/>
    <n v="16318"/>
    <m/>
    <n v="9648"/>
    <m/>
    <m/>
    <n v="7710"/>
    <n v="8827"/>
    <m/>
    <m/>
    <m/>
  </r>
  <r>
    <x v="32"/>
    <x v="3"/>
    <n v="0"/>
    <n v="8922"/>
    <m/>
    <n v="0"/>
    <m/>
    <m/>
    <n v="3375"/>
    <m/>
    <m/>
    <m/>
    <m/>
  </r>
  <r>
    <x v="32"/>
    <x v="4"/>
    <n v="0"/>
    <n v="9170"/>
    <m/>
    <n v="0"/>
    <m/>
    <m/>
    <n v="3375"/>
    <m/>
    <m/>
    <m/>
    <m/>
  </r>
  <r>
    <x v="32"/>
    <x v="5"/>
    <n v="0"/>
    <n v="11316"/>
    <m/>
    <n v="0"/>
    <m/>
    <m/>
    <n v="3373"/>
    <m/>
    <m/>
    <m/>
    <m/>
  </r>
  <r>
    <x v="32"/>
    <x v="0"/>
    <n v="0"/>
    <n v="12528"/>
    <m/>
    <n v="0"/>
    <m/>
    <m/>
    <n v="3373"/>
    <m/>
    <m/>
    <m/>
    <m/>
  </r>
  <r>
    <x v="32"/>
    <x v="1"/>
    <n v="0"/>
    <n v="12695"/>
    <m/>
    <n v="0"/>
    <m/>
    <m/>
    <n v="3373"/>
    <m/>
    <m/>
    <m/>
    <m/>
  </r>
  <r>
    <x v="32"/>
    <x v="2"/>
    <n v="0"/>
    <n v="12722"/>
    <m/>
    <n v="0"/>
    <m/>
    <m/>
    <n v="2970"/>
    <m/>
    <m/>
    <m/>
    <m/>
  </r>
  <r>
    <x v="33"/>
    <x v="2"/>
    <n v="27947"/>
    <n v="6317"/>
    <m/>
    <n v="1111"/>
    <n v="5363"/>
    <m/>
    <n v="13835"/>
    <m/>
    <m/>
    <m/>
    <n v="199"/>
  </r>
  <r>
    <x v="34"/>
    <x v="7"/>
    <n v="47567"/>
    <n v="4314"/>
    <m/>
    <n v="13461"/>
    <m/>
    <m/>
    <n v="8981"/>
    <n v="5131"/>
    <n v="1573"/>
    <m/>
    <n v="2124"/>
  </r>
  <r>
    <x v="34"/>
    <x v="8"/>
    <n v="43714"/>
    <n v="4284"/>
    <m/>
    <n v="14149"/>
    <m/>
    <m/>
    <n v="8981"/>
    <n v="4617"/>
    <n v="1817"/>
    <m/>
    <n v="1890"/>
  </r>
  <r>
    <x v="34"/>
    <x v="9"/>
    <n v="41923"/>
    <n v="4269"/>
    <m/>
    <n v="16271"/>
    <m/>
    <m/>
    <n v="8985"/>
    <n v="6222"/>
    <n v="2104"/>
    <m/>
    <n v="2119"/>
  </r>
  <r>
    <x v="34"/>
    <x v="10"/>
    <n v="40498"/>
    <n v="4502"/>
    <m/>
    <n v="19210"/>
    <n v="12563"/>
    <m/>
    <n v="8974"/>
    <n v="8470"/>
    <n v="3132"/>
    <m/>
    <n v="2099"/>
  </r>
  <r>
    <x v="34"/>
    <x v="11"/>
    <n v="46808"/>
    <n v="4629"/>
    <m/>
    <n v="23012"/>
    <n v="13438"/>
    <m/>
    <n v="9229"/>
    <n v="4506"/>
    <n v="1873"/>
    <m/>
    <n v="40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D48C9-E03C-4AE3-A1CB-78B7DFA7C0B1}" name="Tableau croisé dynamique27" cacheId="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M3:Y199" firstHeaderRow="0" firstDataRow="1" firstDataCol="2"/>
  <pivotFields count="15"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sd="0" x="0"/>
        <item x="1"/>
        <item x="2"/>
        <item x="3"/>
        <item x="4"/>
        <item x="5"/>
        <item x="6"/>
        <item x="7"/>
        <item sd="0"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4"/>
    <field x="0"/>
  </rowFields>
  <rowItems count="196">
    <i>
      <x v="1"/>
      <x v="2"/>
    </i>
    <i r="1">
      <x v="14"/>
    </i>
    <i r="1">
      <x v="16"/>
    </i>
    <i>
      <x v="2"/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3"/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omme de Combustible Fuels" fld="2" baseField="0" baseItem="0"/>
    <dataField name="Somme de Hydro" fld="3" baseField="0" baseItem="0"/>
    <dataField name="Somme de Geothermal" fld="4" baseField="0" baseItem="0"/>
    <dataField name="Somme de Wind" fld="5" baseField="0" baseItem="0"/>
    <dataField name="Somme de Solar" fld="6" baseField="0" baseItem="0"/>
    <dataField name="Somme de Marine" fld="7" baseField="0" baseItem="0"/>
    <dataField name="Somme de Nuclear" fld="8" baseField="0" baseItem="0"/>
    <dataField name="Somme de Other" fld="9" baseField="0" baseItem="0"/>
    <dataField name="Somme de Other renewable" fld="10" baseField="0" baseItem="0"/>
    <dataField name="Somme de Waste" fld="11" baseField="0" baseItem="0"/>
    <dataField name="Somme de Biomas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E0C24-1BD4-4E32-BEFB-914417303086}" name="Tableau croisé dynamique25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:J413" firstHeaderRow="0" firstDataRow="1" firstDataCol="2"/>
  <pivotFields count="10">
    <pivotField axis="axisRow" compact="0" outline="0" showAll="0" defaultSubtotal="0">
      <items count="41">
        <item x="35"/>
        <item x="19"/>
        <item x="0"/>
        <item x="31"/>
        <item x="1"/>
        <item x="10"/>
        <item x="12"/>
        <item x="2"/>
        <item x="3"/>
        <item x="5"/>
        <item x="25"/>
        <item x="9"/>
        <item x="40"/>
        <item x="4"/>
        <item x="7"/>
        <item x="16"/>
        <item x="27"/>
        <item x="6"/>
        <item x="11"/>
        <item x="39"/>
        <item x="13"/>
        <item x="28"/>
        <item x="14"/>
        <item x="15"/>
        <item x="17"/>
        <item x="33"/>
        <item x="32"/>
        <item x="18"/>
        <item x="34"/>
        <item x="29"/>
        <item x="20"/>
        <item x="21"/>
        <item x="22"/>
        <item x="36"/>
        <item x="24"/>
        <item x="23"/>
        <item x="8"/>
        <item x="26"/>
        <item x="37"/>
        <item x="38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4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omme de Combustible fuels" fld="2" baseField="1" baseItem="0"/>
    <dataField name="Somme de Hydro" fld="3" baseField="1" baseItem="0"/>
    <dataField name="Somme de Geothermal" fld="4" baseField="1" baseItem="0"/>
    <dataField name="Somme de Wind" fld="5" baseField="1" baseItem="0"/>
    <dataField name="Somme de Solar" fld="6" baseField="1" baseItem="0"/>
    <dataField name="Somme de Marine" fld="7" baseField="1" baseItem="0"/>
    <dataField name="Somme de Nuclear" fld="8" baseField="1" baseItem="0"/>
    <dataField name="Somme de Other" fld="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EEA5-BBF9-4043-B896-1961DB88EA1D}">
  <dimension ref="A3:E65"/>
  <sheetViews>
    <sheetView tabSelected="1" workbookViewId="0">
      <selection activeCell="D6" sqref="D6"/>
    </sheetView>
  </sheetViews>
  <sheetFormatPr baseColWidth="10" defaultRowHeight="14.4" x14ac:dyDescent="0.3"/>
  <cols>
    <col min="3" max="4" width="11.5546875" style="31"/>
  </cols>
  <sheetData>
    <row r="3" spans="1:5" x14ac:dyDescent="0.3">
      <c r="A3">
        <v>0</v>
      </c>
    </row>
    <row r="4" spans="1:5" x14ac:dyDescent="0.3">
      <c r="A4">
        <f>A3*0.01</f>
        <v>0</v>
      </c>
    </row>
    <row r="5" spans="1:5" x14ac:dyDescent="0.3">
      <c r="A5">
        <f>-A4</f>
        <v>0</v>
      </c>
    </row>
    <row r="6" spans="1:5" x14ac:dyDescent="0.3">
      <c r="A6" t="b">
        <v>1</v>
      </c>
      <c r="C6" s="32">
        <v>2018</v>
      </c>
      <c r="D6" s="32">
        <v>2020</v>
      </c>
    </row>
    <row r="7" spans="1:5" x14ac:dyDescent="0.3">
      <c r="A7" t="str">
        <f>CONCATENATE("Wind entso difference from eurostat (more than ",A3,"% difference)")</f>
        <v>Wind entso difference from eurostat (more than 0% difference)</v>
      </c>
      <c r="B7" t="s">
        <v>33</v>
      </c>
      <c r="C7" s="31">
        <v>-7.843457092941486E-2</v>
      </c>
      <c r="D7" s="31">
        <v>-2.8821948313984658E-2</v>
      </c>
      <c r="E7" t="b">
        <f>OR(C7&gt;$A$4,D7&gt;$A$4,C7&lt;$A$5,D7&lt;$A$5)</f>
        <v>1</v>
      </c>
    </row>
    <row r="8" spans="1:5" x14ac:dyDescent="0.3">
      <c r="B8" t="s">
        <v>32</v>
      </c>
      <c r="C8" s="31">
        <v>-4.4751732276316902E-2</v>
      </c>
      <c r="D8" s="31">
        <v>-5.7782438418896298E-4</v>
      </c>
      <c r="E8" t="b">
        <f t="shared" ref="E8:E35" si="0">OR(C8&gt;$A$4,D8&gt;$A$4,C8&lt;$A$5,D8&lt;$A$5)</f>
        <v>1</v>
      </c>
    </row>
    <row r="9" spans="1:5" x14ac:dyDescent="0.3">
      <c r="B9" t="s">
        <v>31</v>
      </c>
      <c r="C9" s="31">
        <v>0</v>
      </c>
      <c r="D9" s="31">
        <v>0</v>
      </c>
      <c r="E9" t="b">
        <f t="shared" si="0"/>
        <v>0</v>
      </c>
    </row>
    <row r="10" spans="1:5" x14ac:dyDescent="0.3">
      <c r="B10" t="s">
        <v>30</v>
      </c>
      <c r="C10" s="31">
        <v>1.5452412293253115E-3</v>
      </c>
      <c r="D10" s="31">
        <v>-3.9840637450198058E-3</v>
      </c>
      <c r="E10" t="b">
        <f t="shared" si="0"/>
        <v>1</v>
      </c>
    </row>
    <row r="11" spans="1:5" x14ac:dyDescent="0.3">
      <c r="B11" t="s">
        <v>29</v>
      </c>
      <c r="C11" s="31">
        <v>-7.3341292853487117E-3</v>
      </c>
      <c r="D11" s="31">
        <v>-7.7748658430051076E-2</v>
      </c>
      <c r="E11" t="b">
        <f t="shared" si="0"/>
        <v>1</v>
      </c>
    </row>
    <row r="12" spans="1:5" x14ac:dyDescent="0.3">
      <c r="B12" t="s">
        <v>28</v>
      </c>
      <c r="C12" s="31">
        <v>1.7435409732129425E-3</v>
      </c>
      <c r="D12" s="31">
        <v>1.7435409732129425E-3</v>
      </c>
      <c r="E12" t="b">
        <f t="shared" si="0"/>
        <v>1</v>
      </c>
    </row>
    <row r="13" spans="1:5" x14ac:dyDescent="0.3">
      <c r="B13" t="s">
        <v>27</v>
      </c>
      <c r="C13" s="31">
        <v>-2.5932953826691918E-2</v>
      </c>
      <c r="D13" s="31">
        <v>-1.2491750730648787E-3</v>
      </c>
      <c r="E13" t="b">
        <f t="shared" si="0"/>
        <v>1</v>
      </c>
    </row>
    <row r="14" spans="1:5" x14ac:dyDescent="0.3">
      <c r="B14" t="s">
        <v>26</v>
      </c>
      <c r="C14" s="31">
        <v>5.5531419350440814E-5</v>
      </c>
      <c r="D14" s="31">
        <v>-2.6333513801507058E-2</v>
      </c>
      <c r="E14" t="b">
        <f t="shared" si="0"/>
        <v>1</v>
      </c>
    </row>
    <row r="15" spans="1:5" x14ac:dyDescent="0.3">
      <c r="B15" t="s">
        <v>25</v>
      </c>
      <c r="C15" s="31">
        <v>0.57096774193548394</v>
      </c>
      <c r="D15" s="31">
        <v>3.7854889589905349E-2</v>
      </c>
      <c r="E15" t="b">
        <f t="shared" si="0"/>
        <v>1</v>
      </c>
    </row>
    <row r="16" spans="1:5" x14ac:dyDescent="0.3">
      <c r="B16" t="s">
        <v>24</v>
      </c>
      <c r="C16" s="31">
        <v>-6.5164135227829489E-2</v>
      </c>
      <c r="D16" s="31">
        <v>-0.17053364269141535</v>
      </c>
      <c r="E16" t="b">
        <f t="shared" si="0"/>
        <v>1</v>
      </c>
    </row>
    <row r="17" spans="2:5" x14ac:dyDescent="0.3">
      <c r="B17" t="s">
        <v>23</v>
      </c>
      <c r="C17" s="31">
        <v>-0.15987383476789452</v>
      </c>
      <c r="D17" s="31">
        <v>-5.2643491223420269E-2</v>
      </c>
      <c r="E17" t="b">
        <f t="shared" si="0"/>
        <v>1</v>
      </c>
    </row>
    <row r="18" spans="2:5" x14ac:dyDescent="0.3">
      <c r="B18" t="s">
        <v>22</v>
      </c>
      <c r="C18" s="31">
        <v>-3.4689463735290582E-2</v>
      </c>
      <c r="D18" s="31">
        <v>-2.4324367775437672E-2</v>
      </c>
      <c r="E18" t="b">
        <f t="shared" si="0"/>
        <v>1</v>
      </c>
    </row>
    <row r="19" spans="2:5" x14ac:dyDescent="0.3">
      <c r="B19" t="s">
        <v>21</v>
      </c>
      <c r="C19" s="31">
        <v>-0.22571542261585165</v>
      </c>
      <c r="D19" s="31">
        <v>-0.23456939976937552</v>
      </c>
      <c r="E19" t="b">
        <f t="shared" si="0"/>
        <v>1</v>
      </c>
    </row>
    <row r="20" spans="2:5" x14ac:dyDescent="0.3">
      <c r="B20" t="s">
        <v>20</v>
      </c>
      <c r="C20" s="31">
        <v>-1.2158054711246202E-2</v>
      </c>
      <c r="D20" s="31">
        <v>0</v>
      </c>
      <c r="E20" t="b">
        <f t="shared" si="0"/>
        <v>1</v>
      </c>
    </row>
    <row r="21" spans="2:5" x14ac:dyDescent="0.3">
      <c r="B21" t="s">
        <v>19</v>
      </c>
      <c r="C21" s="31">
        <v>-0.47738748179702495</v>
      </c>
      <c r="D21" s="31">
        <v>-5.9483440781953334E-2</v>
      </c>
      <c r="E21" t="b">
        <f t="shared" si="0"/>
        <v>1</v>
      </c>
    </row>
    <row r="22" spans="2:5" x14ac:dyDescent="0.3">
      <c r="B22" t="s">
        <v>18</v>
      </c>
      <c r="C22" s="31">
        <v>-9.4743176263796469E-2</v>
      </c>
      <c r="D22" s="31">
        <v>-5.2156983297468984E-2</v>
      </c>
      <c r="E22" t="b">
        <f t="shared" si="0"/>
        <v>1</v>
      </c>
    </row>
    <row r="23" spans="2:5" x14ac:dyDescent="0.3">
      <c r="B23" t="s">
        <v>17</v>
      </c>
      <c r="C23" s="31">
        <v>-0.32200788005935621</v>
      </c>
      <c r="D23" s="31">
        <v>-1.1111111111111072E-2</v>
      </c>
      <c r="E23" t="b">
        <f t="shared" si="0"/>
        <v>1</v>
      </c>
    </row>
    <row r="24" spans="2:5" x14ac:dyDescent="0.3">
      <c r="B24" t="s">
        <v>16</v>
      </c>
      <c r="C24" s="31">
        <v>-4.5028142589118247E-2</v>
      </c>
      <c r="D24" s="31">
        <v>8.2229089194993943E-3</v>
      </c>
      <c r="E24" t="b">
        <f t="shared" si="0"/>
        <v>1</v>
      </c>
    </row>
    <row r="25" spans="2:5" x14ac:dyDescent="0.3">
      <c r="B25" t="s">
        <v>15</v>
      </c>
      <c r="C25" s="31">
        <v>8.9996256936872854E-3</v>
      </c>
      <c r="D25" s="31">
        <v>0</v>
      </c>
      <c r="E25" t="b">
        <f t="shared" si="0"/>
        <v>1</v>
      </c>
    </row>
    <row r="26" spans="2:5" x14ac:dyDescent="0.3">
      <c r="B26" t="s">
        <v>14</v>
      </c>
      <c r="C26" s="31">
        <v>0</v>
      </c>
      <c r="D26" s="31">
        <v>-0.32549874960043623</v>
      </c>
      <c r="E26" t="b">
        <f t="shared" si="0"/>
        <v>1</v>
      </c>
    </row>
    <row r="27" spans="2:5" x14ac:dyDescent="0.3">
      <c r="B27" t="s">
        <v>13</v>
      </c>
      <c r="C27" s="31">
        <v>5.4404734805372224E-2</v>
      </c>
      <c r="D27" s="31">
        <v>-0.23870967741935489</v>
      </c>
      <c r="E27" t="b">
        <f t="shared" si="0"/>
        <v>1</v>
      </c>
    </row>
    <row r="28" spans="2:5" x14ac:dyDescent="0.3">
      <c r="B28" t="s">
        <v>12</v>
      </c>
      <c r="C28" s="31">
        <v>-5.4054054054054057E-2</v>
      </c>
      <c r="D28" s="31">
        <v>-5.4816814194419083E-2</v>
      </c>
      <c r="E28" t="b">
        <f t="shared" si="0"/>
        <v>1</v>
      </c>
    </row>
    <row r="29" spans="2:5" x14ac:dyDescent="0.3">
      <c r="B29" t="s">
        <v>11</v>
      </c>
      <c r="C29" s="31">
        <v>-0.30000000000000004</v>
      </c>
      <c r="D29" s="31">
        <v>-1.3452825485049558E-2</v>
      </c>
      <c r="E29" t="b">
        <f t="shared" si="0"/>
        <v>1</v>
      </c>
    </row>
    <row r="30" spans="2:5" x14ac:dyDescent="0.3">
      <c r="B30" t="s">
        <v>10</v>
      </c>
      <c r="C30" s="31">
        <v>4.3221753156996723E-3</v>
      </c>
      <c r="D30" s="31">
        <v>-2.5125628140703071E-3</v>
      </c>
      <c r="E30" t="b">
        <f t="shared" si="0"/>
        <v>1</v>
      </c>
    </row>
    <row r="31" spans="2:5" x14ac:dyDescent="0.3">
      <c r="B31" t="s">
        <v>9</v>
      </c>
      <c r="C31" s="31">
        <v>-1.9209610160470403E-2</v>
      </c>
      <c r="D31" s="31">
        <v>-0.25</v>
      </c>
      <c r="E31" t="b">
        <f t="shared" si="0"/>
        <v>1</v>
      </c>
    </row>
    <row r="32" spans="2:5" x14ac:dyDescent="0.3">
      <c r="B32" t="s">
        <v>8</v>
      </c>
      <c r="C32" s="31">
        <v>-1.492551095586192E-2</v>
      </c>
      <c r="D32" s="31">
        <v>-9.0909090909090828E-2</v>
      </c>
      <c r="E32" t="b">
        <f t="shared" si="0"/>
        <v>1</v>
      </c>
    </row>
    <row r="33" spans="2:5" x14ac:dyDescent="0.3">
      <c r="B33" t="s">
        <v>7</v>
      </c>
      <c r="C33" s="31">
        <v>-0.88986784140969166</v>
      </c>
      <c r="D33" s="31">
        <v>-8.8451217206783617E-2</v>
      </c>
      <c r="E33" t="b">
        <f t="shared" si="0"/>
        <v>1</v>
      </c>
    </row>
    <row r="34" spans="2:5" x14ac:dyDescent="0.3">
      <c r="B34" t="s">
        <v>6</v>
      </c>
      <c r="C34" s="31">
        <v>-0.25</v>
      </c>
      <c r="D34" s="31">
        <v>-3.2878909382518029E-2</v>
      </c>
      <c r="E34" t="b">
        <f t="shared" si="0"/>
        <v>1</v>
      </c>
    </row>
    <row r="35" spans="2:5" x14ac:dyDescent="0.3">
      <c r="B35" t="s">
        <v>4</v>
      </c>
      <c r="C35" s="31">
        <v>-2.4398789065011806E-2</v>
      </c>
      <c r="D35" s="31">
        <v>5.4034582132556075E-4</v>
      </c>
      <c r="E35" t="b">
        <f t="shared" si="0"/>
        <v>1</v>
      </c>
    </row>
    <row r="38" spans="2:5" x14ac:dyDescent="0.3">
      <c r="B38" t="str" cm="1">
        <f t="array" ref="B38:E65">_xlfn._xlws.FILTER(B7:E35,E7:E35=A6," ")</f>
        <v>Austria</v>
      </c>
      <c r="C38" s="31">
        <v>-7.843457092941486E-2</v>
      </c>
      <c r="D38" s="31">
        <v>-2.8821948313984658E-2</v>
      </c>
      <c r="E38" t="b">
        <v>1</v>
      </c>
    </row>
    <row r="39" spans="2:5" x14ac:dyDescent="0.3">
      <c r="B39" t="str">
        <v>Belgium</v>
      </c>
      <c r="C39" s="31">
        <v>-4.4751732276316902E-2</v>
      </c>
      <c r="D39" s="31">
        <v>-5.7782438418896298E-4</v>
      </c>
      <c r="E39" t="b">
        <v>1</v>
      </c>
    </row>
    <row r="40" spans="2:5" x14ac:dyDescent="0.3">
      <c r="B40" t="str">
        <v>Bulgaria</v>
      </c>
      <c r="C40" s="31">
        <v>1.5452412293253115E-3</v>
      </c>
      <c r="D40" s="31">
        <v>-3.9840637450198058E-3</v>
      </c>
      <c r="E40" t="b">
        <v>1</v>
      </c>
    </row>
    <row r="41" spans="2:5" x14ac:dyDescent="0.3">
      <c r="B41" t="str">
        <v>Croatia</v>
      </c>
      <c r="C41" s="31">
        <v>-7.3341292853487117E-3</v>
      </c>
      <c r="D41" s="31">
        <v>-7.7748658430051076E-2</v>
      </c>
      <c r="E41" t="b">
        <v>1</v>
      </c>
    </row>
    <row r="42" spans="2:5" x14ac:dyDescent="0.3">
      <c r="B42" t="str">
        <v>Cyprus</v>
      </c>
      <c r="C42" s="31">
        <v>1.7435409732129425E-3</v>
      </c>
      <c r="D42" s="31">
        <v>1.7435409732129425E-3</v>
      </c>
      <c r="E42" t="b">
        <v>1</v>
      </c>
    </row>
    <row r="43" spans="2:5" x14ac:dyDescent="0.3">
      <c r="B43" t="str">
        <v>Czech Republic</v>
      </c>
      <c r="C43" s="31">
        <v>-2.5932953826691918E-2</v>
      </c>
      <c r="D43" s="31">
        <v>-1.2491750730648787E-3</v>
      </c>
      <c r="E43" t="b">
        <v>1</v>
      </c>
    </row>
    <row r="44" spans="2:5" x14ac:dyDescent="0.3">
      <c r="B44" t="str">
        <v>Denmark</v>
      </c>
      <c r="C44" s="31">
        <v>5.5531419350440814E-5</v>
      </c>
      <c r="D44" s="31">
        <v>-2.6333513801507058E-2</v>
      </c>
      <c r="E44" t="b">
        <v>1</v>
      </c>
    </row>
    <row r="45" spans="2:5" x14ac:dyDescent="0.3">
      <c r="B45" t="str">
        <v>Estonia</v>
      </c>
      <c r="C45" s="31">
        <v>0.57096774193548394</v>
      </c>
      <c r="D45" s="31">
        <v>3.7854889589905349E-2</v>
      </c>
      <c r="E45" t="b">
        <v>1</v>
      </c>
    </row>
    <row r="46" spans="2:5" x14ac:dyDescent="0.3">
      <c r="B46" t="str">
        <v>Finland</v>
      </c>
      <c r="C46" s="31">
        <v>-6.5164135227829489E-2</v>
      </c>
      <c r="D46" s="31">
        <v>-0.17053364269141535</v>
      </c>
      <c r="E46" t="b">
        <v>1</v>
      </c>
    </row>
    <row r="47" spans="2:5" x14ac:dyDescent="0.3">
      <c r="B47" t="str">
        <v>France</v>
      </c>
      <c r="C47" s="31">
        <v>-0.15987383476789452</v>
      </c>
      <c r="D47" s="31">
        <v>-5.2643491223420269E-2</v>
      </c>
      <c r="E47" t="b">
        <v>1</v>
      </c>
    </row>
    <row r="48" spans="2:5" x14ac:dyDescent="0.3">
      <c r="B48" t="str">
        <v>Germany</v>
      </c>
      <c r="C48" s="31">
        <v>-3.4689463735290582E-2</v>
      </c>
      <c r="D48" s="31">
        <v>-2.4324367775437672E-2</v>
      </c>
      <c r="E48" t="b">
        <v>1</v>
      </c>
    </row>
    <row r="49" spans="2:5" x14ac:dyDescent="0.3">
      <c r="B49" t="str">
        <v>Greece</v>
      </c>
      <c r="C49" s="31">
        <v>-0.22571542261585165</v>
      </c>
      <c r="D49" s="31">
        <v>-0.23456939976937552</v>
      </c>
      <c r="E49" t="b">
        <v>1</v>
      </c>
    </row>
    <row r="50" spans="2:5" x14ac:dyDescent="0.3">
      <c r="B50" t="str">
        <v>Hungary</v>
      </c>
      <c r="C50" s="31">
        <v>-1.2158054711246202E-2</v>
      </c>
      <c r="D50" s="31">
        <v>0</v>
      </c>
      <c r="E50" t="b">
        <v>1</v>
      </c>
    </row>
    <row r="51" spans="2:5" x14ac:dyDescent="0.3">
      <c r="B51" t="str">
        <v>Ireland</v>
      </c>
      <c r="C51" s="31">
        <v>-0.47738748179702495</v>
      </c>
      <c r="D51" s="31">
        <v>-5.9483440781953334E-2</v>
      </c>
      <c r="E51" t="b">
        <v>1</v>
      </c>
    </row>
    <row r="52" spans="2:5" x14ac:dyDescent="0.3">
      <c r="B52" t="str">
        <v>Italy</v>
      </c>
      <c r="C52" s="31">
        <v>-9.4743176263796469E-2</v>
      </c>
      <c r="D52" s="31">
        <v>-5.2156983297468984E-2</v>
      </c>
      <c r="E52" t="b">
        <v>1</v>
      </c>
    </row>
    <row r="53" spans="2:5" x14ac:dyDescent="0.3">
      <c r="B53" t="str">
        <v>Latvia</v>
      </c>
      <c r="C53" s="31">
        <v>-0.32200788005935621</v>
      </c>
      <c r="D53" s="31">
        <v>-1.1111111111111072E-2</v>
      </c>
      <c r="E53" t="b">
        <v>1</v>
      </c>
    </row>
    <row r="54" spans="2:5" x14ac:dyDescent="0.3">
      <c r="B54" t="str">
        <v>Lithuania</v>
      </c>
      <c r="C54" s="31">
        <v>-4.5028142589118247E-2</v>
      </c>
      <c r="D54" s="31">
        <v>8.2229089194993943E-3</v>
      </c>
      <c r="E54" t="b">
        <v>1</v>
      </c>
    </row>
    <row r="55" spans="2:5" x14ac:dyDescent="0.3">
      <c r="B55" t="str">
        <v>Luxembourg</v>
      </c>
      <c r="C55" s="31">
        <v>8.9996256936872854E-3</v>
      </c>
      <c r="D55" s="31">
        <v>0</v>
      </c>
      <c r="E55" t="b">
        <v>1</v>
      </c>
    </row>
    <row r="56" spans="2:5" x14ac:dyDescent="0.3">
      <c r="B56" t="str">
        <v>Montenegro</v>
      </c>
      <c r="C56" s="31">
        <v>0</v>
      </c>
      <c r="D56" s="31">
        <v>-0.32549874960043623</v>
      </c>
      <c r="E56" t="b">
        <v>1</v>
      </c>
    </row>
    <row r="57" spans="2:5" x14ac:dyDescent="0.3">
      <c r="B57" t="str">
        <v>Netherlands</v>
      </c>
      <c r="C57" s="31">
        <v>5.4404734805372224E-2</v>
      </c>
      <c r="D57" s="31">
        <v>-0.23870967741935489</v>
      </c>
      <c r="E57" t="b">
        <v>1</v>
      </c>
    </row>
    <row r="58" spans="2:5" x14ac:dyDescent="0.3">
      <c r="B58" t="str">
        <v>North Macedonia</v>
      </c>
      <c r="C58" s="31">
        <v>-5.4054054054054057E-2</v>
      </c>
      <c r="D58" s="31">
        <v>-5.4816814194419083E-2</v>
      </c>
      <c r="E58" t="b">
        <v>1</v>
      </c>
    </row>
    <row r="59" spans="2:5" x14ac:dyDescent="0.3">
      <c r="B59" t="str">
        <v>Norway</v>
      </c>
      <c r="C59" s="31">
        <v>-0.30000000000000004</v>
      </c>
      <c r="D59" s="31">
        <v>-1.3452825485049558E-2</v>
      </c>
      <c r="E59" t="b">
        <v>1</v>
      </c>
    </row>
    <row r="60" spans="2:5" x14ac:dyDescent="0.3">
      <c r="B60" t="str">
        <v>Poland</v>
      </c>
      <c r="C60" s="31">
        <v>4.3221753156996723E-3</v>
      </c>
      <c r="D60" s="31">
        <v>-2.5125628140703071E-3</v>
      </c>
      <c r="E60" t="b">
        <v>1</v>
      </c>
    </row>
    <row r="61" spans="2:5" x14ac:dyDescent="0.3">
      <c r="B61" t="str">
        <v>Portugal</v>
      </c>
      <c r="C61" s="31">
        <v>-1.9209610160470403E-2</v>
      </c>
      <c r="D61" s="31">
        <v>-0.25</v>
      </c>
      <c r="E61" t="b">
        <v>1</v>
      </c>
    </row>
    <row r="62" spans="2:5" x14ac:dyDescent="0.3">
      <c r="B62" t="str">
        <v>Romania</v>
      </c>
      <c r="C62" s="31">
        <v>-1.492551095586192E-2</v>
      </c>
      <c r="D62" s="31">
        <v>-9.0909090909090828E-2</v>
      </c>
      <c r="E62" t="b">
        <v>1</v>
      </c>
    </row>
    <row r="63" spans="2:5" x14ac:dyDescent="0.3">
      <c r="B63" t="str">
        <v>Serbia</v>
      </c>
      <c r="C63" s="31">
        <v>-0.88986784140969166</v>
      </c>
      <c r="D63" s="31">
        <v>-8.8451217206783617E-2</v>
      </c>
      <c r="E63" t="b">
        <v>1</v>
      </c>
    </row>
    <row r="64" spans="2:5" x14ac:dyDescent="0.3">
      <c r="B64" t="str">
        <v>Slovakia</v>
      </c>
      <c r="C64" s="31">
        <v>-0.25</v>
      </c>
      <c r="D64" s="31">
        <v>-3.2878909382518029E-2</v>
      </c>
      <c r="E64" t="b">
        <v>1</v>
      </c>
    </row>
    <row r="65" spans="2:5" x14ac:dyDescent="0.3">
      <c r="B65" t="str">
        <v>Spain</v>
      </c>
      <c r="C65" s="31">
        <v>-2.4398789065011806E-2</v>
      </c>
      <c r="D65" s="31">
        <v>5.4034582132556075E-4</v>
      </c>
      <c r="E65" t="b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7</xdr:col>
                    <xdr:colOff>281940</xdr:colOff>
                    <xdr:row>1</xdr:row>
                    <xdr:rowOff>160020</xdr:rowOff>
                  </from>
                  <to>
                    <xdr:col>11</xdr:col>
                    <xdr:colOff>487680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139F-7692-40F4-9145-0CBC979F1200}">
  <sheetPr filterMode="1"/>
  <dimension ref="A1:O197"/>
  <sheetViews>
    <sheetView topLeftCell="A169" workbookViewId="0">
      <selection activeCell="C167" sqref="C167:D197"/>
    </sheetView>
  </sheetViews>
  <sheetFormatPr baseColWidth="10" defaultRowHeight="14.4" x14ac:dyDescent="0.3"/>
  <cols>
    <col min="4" max="4" width="13.109375" bestFit="1" customWidth="1"/>
  </cols>
  <sheetData>
    <row r="1" spans="1:15" x14ac:dyDescent="0.3">
      <c r="A1" t="s">
        <v>121</v>
      </c>
      <c r="B1" t="s">
        <v>55</v>
      </c>
      <c r="C1" t="s">
        <v>127</v>
      </c>
      <c r="D1" t="s">
        <v>128</v>
      </c>
    </row>
    <row r="2" spans="1:15" hidden="1" x14ac:dyDescent="0.3">
      <c r="A2" t="s">
        <v>65</v>
      </c>
      <c r="B2" t="s">
        <v>32</v>
      </c>
      <c r="C2">
        <v>1835</v>
      </c>
      <c r="F2" t="s">
        <v>67</v>
      </c>
      <c r="G2" t="s">
        <v>34</v>
      </c>
      <c r="H2">
        <v>97</v>
      </c>
      <c r="I2">
        <v>1628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idden="1" x14ac:dyDescent="0.3">
      <c r="A3" t="s">
        <v>65</v>
      </c>
      <c r="B3" t="s">
        <v>20</v>
      </c>
      <c r="C3">
        <v>329</v>
      </c>
      <c r="F3" t="s">
        <v>67</v>
      </c>
      <c r="G3" t="s">
        <v>33</v>
      </c>
      <c r="H3">
        <v>8161</v>
      </c>
      <c r="I3">
        <v>13308.889000000001</v>
      </c>
      <c r="J3">
        <v>0.91500000000000004</v>
      </c>
      <c r="K3">
        <v>1337.15</v>
      </c>
      <c r="L3">
        <v>337.483</v>
      </c>
      <c r="M3">
        <v>0</v>
      </c>
      <c r="N3">
        <v>0</v>
      </c>
      <c r="O3">
        <v>0</v>
      </c>
    </row>
    <row r="4" spans="1:15" hidden="1" x14ac:dyDescent="0.3">
      <c r="A4" t="s">
        <v>65</v>
      </c>
      <c r="B4" t="s">
        <v>18</v>
      </c>
      <c r="C4">
        <v>8457</v>
      </c>
      <c r="F4" t="s">
        <v>67</v>
      </c>
      <c r="G4" t="s">
        <v>32</v>
      </c>
      <c r="H4">
        <v>9468</v>
      </c>
      <c r="I4">
        <v>1427</v>
      </c>
      <c r="J4">
        <v>0</v>
      </c>
      <c r="K4">
        <v>1366.9</v>
      </c>
      <c r="L4">
        <v>2646.6</v>
      </c>
      <c r="M4">
        <v>0</v>
      </c>
      <c r="N4">
        <v>5927</v>
      </c>
      <c r="O4">
        <v>3</v>
      </c>
    </row>
    <row r="5" spans="1:15" hidden="1" x14ac:dyDescent="0.3">
      <c r="A5" t="s">
        <v>64</v>
      </c>
      <c r="B5" t="s">
        <v>33</v>
      </c>
      <c r="C5">
        <v>2121</v>
      </c>
      <c r="F5" t="s">
        <v>67</v>
      </c>
      <c r="G5" t="s">
        <v>31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</row>
    <row r="6" spans="1:15" hidden="1" x14ac:dyDescent="0.3">
      <c r="A6" t="s">
        <v>64</v>
      </c>
      <c r="B6" t="s">
        <v>32</v>
      </c>
      <c r="C6">
        <v>1961</v>
      </c>
      <c r="F6" t="s">
        <v>67</v>
      </c>
      <c r="G6" t="s">
        <v>30</v>
      </c>
      <c r="H6">
        <v>4912</v>
      </c>
      <c r="I6">
        <v>3181</v>
      </c>
      <c r="J6">
        <v>0</v>
      </c>
      <c r="K6">
        <v>677</v>
      </c>
      <c r="L6">
        <v>922</v>
      </c>
      <c r="M6">
        <v>0</v>
      </c>
      <c r="N6">
        <v>1906</v>
      </c>
      <c r="O6">
        <v>0</v>
      </c>
    </row>
    <row r="7" spans="1:15" hidden="1" x14ac:dyDescent="0.3">
      <c r="A7" t="s">
        <v>64</v>
      </c>
      <c r="B7" t="s">
        <v>30</v>
      </c>
      <c r="C7">
        <v>358</v>
      </c>
      <c r="F7" t="s">
        <v>67</v>
      </c>
      <c r="G7" t="s">
        <v>29</v>
      </c>
      <c r="H7">
        <v>1891.4</v>
      </c>
      <c r="I7">
        <v>2129</v>
      </c>
      <c r="J7">
        <v>0</v>
      </c>
      <c r="K7">
        <v>180</v>
      </c>
      <c r="L7">
        <v>4</v>
      </c>
      <c r="M7">
        <v>0</v>
      </c>
      <c r="N7">
        <v>0</v>
      </c>
      <c r="O7">
        <v>0</v>
      </c>
    </row>
    <row r="8" spans="1:15" hidden="1" x14ac:dyDescent="0.3">
      <c r="A8" t="s">
        <v>64</v>
      </c>
      <c r="B8" t="s">
        <v>29</v>
      </c>
      <c r="C8">
        <v>429</v>
      </c>
      <c r="F8" t="s">
        <v>67</v>
      </c>
      <c r="G8" t="s">
        <v>28</v>
      </c>
      <c r="H8">
        <v>1561</v>
      </c>
      <c r="I8">
        <v>0</v>
      </c>
      <c r="J8">
        <v>0</v>
      </c>
      <c r="K8">
        <v>147.22499999999999</v>
      </c>
      <c r="L8">
        <v>17</v>
      </c>
      <c r="M8">
        <v>0</v>
      </c>
      <c r="N8">
        <v>0</v>
      </c>
      <c r="O8">
        <v>0</v>
      </c>
    </row>
    <row r="9" spans="1:15" hidden="1" x14ac:dyDescent="0.3">
      <c r="A9" t="s">
        <v>64</v>
      </c>
      <c r="B9" t="s">
        <v>28</v>
      </c>
      <c r="C9">
        <v>158</v>
      </c>
      <c r="F9" t="s">
        <v>67</v>
      </c>
      <c r="G9" t="s">
        <v>27</v>
      </c>
      <c r="H9">
        <v>11988</v>
      </c>
      <c r="I9">
        <v>2212</v>
      </c>
      <c r="J9">
        <v>0</v>
      </c>
      <c r="K9">
        <v>258</v>
      </c>
      <c r="L9">
        <v>2022</v>
      </c>
      <c r="M9">
        <v>0</v>
      </c>
      <c r="N9">
        <v>4040</v>
      </c>
      <c r="O9">
        <v>0</v>
      </c>
    </row>
    <row r="10" spans="1:15" hidden="1" x14ac:dyDescent="0.3">
      <c r="A10" t="s">
        <v>64</v>
      </c>
      <c r="B10" t="s">
        <v>27</v>
      </c>
      <c r="C10">
        <v>270</v>
      </c>
      <c r="F10" t="s">
        <v>67</v>
      </c>
      <c r="G10" t="s">
        <v>26</v>
      </c>
      <c r="H10">
        <v>9500</v>
      </c>
      <c r="I10">
        <v>9</v>
      </c>
      <c r="J10">
        <v>0</v>
      </c>
      <c r="K10">
        <v>4162</v>
      </c>
      <c r="L10">
        <v>402</v>
      </c>
      <c r="M10">
        <v>0</v>
      </c>
      <c r="N10">
        <v>0</v>
      </c>
      <c r="O10">
        <v>0</v>
      </c>
    </row>
    <row r="11" spans="1:15" hidden="1" x14ac:dyDescent="0.3">
      <c r="A11" t="s">
        <v>64</v>
      </c>
      <c r="B11" t="s">
        <v>26</v>
      </c>
      <c r="C11">
        <v>4845</v>
      </c>
      <c r="F11" t="s">
        <v>67</v>
      </c>
      <c r="G11" t="s">
        <v>25</v>
      </c>
      <c r="H11">
        <v>2649</v>
      </c>
      <c r="I11">
        <v>8</v>
      </c>
      <c r="J11">
        <v>0</v>
      </c>
      <c r="K11">
        <v>266</v>
      </c>
      <c r="L11">
        <v>0</v>
      </c>
      <c r="M11">
        <v>0</v>
      </c>
      <c r="N11">
        <v>0</v>
      </c>
      <c r="O11">
        <v>0</v>
      </c>
    </row>
    <row r="12" spans="1:15" hidden="1" x14ac:dyDescent="0.3">
      <c r="A12" t="s">
        <v>64</v>
      </c>
      <c r="B12" t="s">
        <v>25</v>
      </c>
      <c r="C12">
        <v>307</v>
      </c>
      <c r="F12" t="s">
        <v>67</v>
      </c>
      <c r="G12" t="s">
        <v>24</v>
      </c>
      <c r="H12">
        <v>9566</v>
      </c>
      <c r="I12">
        <v>3080</v>
      </c>
      <c r="J12">
        <v>0</v>
      </c>
      <c r="K12">
        <v>257</v>
      </c>
      <c r="L12">
        <v>8</v>
      </c>
      <c r="M12">
        <v>0</v>
      </c>
      <c r="N12">
        <v>2732</v>
      </c>
      <c r="O12">
        <v>0</v>
      </c>
    </row>
    <row r="13" spans="1:15" hidden="1" x14ac:dyDescent="0.3">
      <c r="A13" t="s">
        <v>64</v>
      </c>
      <c r="B13" t="s">
        <v>24</v>
      </c>
      <c r="C13">
        <v>496</v>
      </c>
      <c r="F13" t="s">
        <v>67</v>
      </c>
      <c r="G13" t="s">
        <v>23</v>
      </c>
      <c r="H13">
        <v>29658.55</v>
      </c>
      <c r="I13">
        <v>25655.922999999999</v>
      </c>
      <c r="J13">
        <v>13.5</v>
      </c>
      <c r="K13">
        <v>7607.4960000000001</v>
      </c>
      <c r="L13">
        <v>4358.7539999999999</v>
      </c>
      <c r="M13">
        <v>215.90899999999999</v>
      </c>
      <c r="N13">
        <v>63130</v>
      </c>
      <c r="O13">
        <v>0</v>
      </c>
    </row>
    <row r="14" spans="1:15" hidden="1" x14ac:dyDescent="0.3">
      <c r="A14" t="s">
        <v>64</v>
      </c>
      <c r="B14" t="s">
        <v>23</v>
      </c>
      <c r="C14">
        <v>10322</v>
      </c>
      <c r="F14" t="s">
        <v>67</v>
      </c>
      <c r="G14" t="s">
        <v>58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e">
        <v>#VALUE!</v>
      </c>
      <c r="N14" t="e">
        <v>#VALUE!</v>
      </c>
      <c r="O14" t="e">
        <v>#VALUE!</v>
      </c>
    </row>
    <row r="15" spans="1:15" hidden="1" x14ac:dyDescent="0.3">
      <c r="A15" t="s">
        <v>64</v>
      </c>
      <c r="B15" t="s">
        <v>22</v>
      </c>
      <c r="C15">
        <v>38694</v>
      </c>
      <c r="F15" t="s">
        <v>67</v>
      </c>
      <c r="G15" t="s">
        <v>22</v>
      </c>
      <c r="H15">
        <v>89649</v>
      </c>
      <c r="I15">
        <v>11257</v>
      </c>
      <c r="J15">
        <v>16</v>
      </c>
      <c r="K15">
        <v>30979</v>
      </c>
      <c r="L15">
        <v>34077</v>
      </c>
      <c r="M15">
        <v>0</v>
      </c>
      <c r="N15">
        <v>12068</v>
      </c>
      <c r="O15">
        <v>358</v>
      </c>
    </row>
    <row r="16" spans="1:15" hidden="1" x14ac:dyDescent="0.3">
      <c r="A16" t="s">
        <v>64</v>
      </c>
      <c r="B16" t="s">
        <v>21</v>
      </c>
      <c r="C16">
        <v>1613</v>
      </c>
      <c r="F16" t="s">
        <v>67</v>
      </c>
      <c r="G16" t="s">
        <v>21</v>
      </c>
      <c r="H16">
        <v>11226</v>
      </c>
      <c r="I16">
        <v>3236</v>
      </c>
      <c r="J16">
        <v>0</v>
      </c>
      <c r="K16">
        <v>1753</v>
      </c>
      <c r="L16">
        <v>1536</v>
      </c>
      <c r="M16">
        <v>0</v>
      </c>
      <c r="N16">
        <v>0</v>
      </c>
      <c r="O16">
        <v>0</v>
      </c>
    </row>
    <row r="17" spans="1:15" hidden="1" x14ac:dyDescent="0.3">
      <c r="A17" t="s">
        <v>64</v>
      </c>
      <c r="B17" t="s">
        <v>20</v>
      </c>
      <c r="C17">
        <v>329</v>
      </c>
      <c r="F17" t="s">
        <v>67</v>
      </c>
      <c r="G17" t="s">
        <v>20</v>
      </c>
      <c r="H17">
        <v>7007</v>
      </c>
      <c r="I17">
        <v>56</v>
      </c>
      <c r="J17">
        <v>0</v>
      </c>
      <c r="K17">
        <v>325</v>
      </c>
      <c r="L17">
        <v>12</v>
      </c>
      <c r="M17">
        <v>0</v>
      </c>
      <c r="N17">
        <v>2000</v>
      </c>
      <c r="O17">
        <v>0</v>
      </c>
    </row>
    <row r="18" spans="1:15" hidden="1" x14ac:dyDescent="0.3">
      <c r="A18" t="s">
        <v>64</v>
      </c>
      <c r="B18" t="s">
        <v>19</v>
      </c>
      <c r="C18">
        <v>1907</v>
      </c>
      <c r="F18" t="s">
        <v>67</v>
      </c>
      <c r="G18" t="s">
        <v>71</v>
      </c>
      <c r="H18">
        <v>114</v>
      </c>
      <c r="I18">
        <v>1877</v>
      </c>
      <c r="J18">
        <v>665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idden="1" x14ac:dyDescent="0.3">
      <c r="A19" t="s">
        <v>64</v>
      </c>
      <c r="B19" t="s">
        <v>18</v>
      </c>
      <c r="C19">
        <v>8457</v>
      </c>
      <c r="F19" t="s">
        <v>67</v>
      </c>
      <c r="G19" t="s">
        <v>19</v>
      </c>
      <c r="H19">
        <v>6402.5479999999998</v>
      </c>
      <c r="I19">
        <v>529</v>
      </c>
      <c r="J19">
        <v>0</v>
      </c>
      <c r="K19">
        <v>1704.35</v>
      </c>
      <c r="L19">
        <v>0.94</v>
      </c>
      <c r="M19">
        <v>0</v>
      </c>
      <c r="N19">
        <v>0</v>
      </c>
      <c r="O19">
        <v>0</v>
      </c>
    </row>
    <row r="20" spans="1:15" hidden="1" x14ac:dyDescent="0.3">
      <c r="A20" t="s">
        <v>64</v>
      </c>
      <c r="B20" t="s">
        <v>17</v>
      </c>
      <c r="C20">
        <v>51</v>
      </c>
      <c r="F20" t="s">
        <v>67</v>
      </c>
      <c r="G20" t="s">
        <v>18</v>
      </c>
      <c r="H20">
        <v>76793</v>
      </c>
      <c r="I20">
        <v>21880</v>
      </c>
      <c r="J20">
        <v>728</v>
      </c>
      <c r="K20">
        <v>8102</v>
      </c>
      <c r="L20">
        <v>16785</v>
      </c>
      <c r="M20">
        <v>0</v>
      </c>
      <c r="N20">
        <v>0</v>
      </c>
      <c r="O20">
        <v>311</v>
      </c>
    </row>
    <row r="21" spans="1:15" hidden="1" x14ac:dyDescent="0.3">
      <c r="A21" t="s">
        <v>64</v>
      </c>
      <c r="B21" t="s">
        <v>16</v>
      </c>
      <c r="C21">
        <v>282</v>
      </c>
      <c r="F21" t="s">
        <v>67</v>
      </c>
      <c r="G21" t="s">
        <v>100</v>
      </c>
      <c r="H21">
        <v>915</v>
      </c>
      <c r="I21">
        <v>43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hidden="1" x14ac:dyDescent="0.3">
      <c r="A22" t="s">
        <v>64</v>
      </c>
      <c r="B22" t="s">
        <v>15</v>
      </c>
      <c r="C22">
        <v>120</v>
      </c>
      <c r="F22" t="s">
        <v>67</v>
      </c>
      <c r="G22" t="s">
        <v>17</v>
      </c>
      <c r="H22">
        <v>1023</v>
      </c>
      <c r="I22">
        <v>1576</v>
      </c>
      <c r="J22">
        <v>0</v>
      </c>
      <c r="K22">
        <v>59</v>
      </c>
      <c r="L22">
        <v>0</v>
      </c>
      <c r="M22">
        <v>0</v>
      </c>
      <c r="N22">
        <v>0</v>
      </c>
      <c r="O22">
        <v>2</v>
      </c>
    </row>
    <row r="23" spans="1:15" hidden="1" x14ac:dyDescent="0.3">
      <c r="A23" t="s">
        <v>64</v>
      </c>
      <c r="B23" t="s">
        <v>14</v>
      </c>
      <c r="C23">
        <v>0</v>
      </c>
      <c r="F23" t="s">
        <v>67</v>
      </c>
      <c r="G23" t="s">
        <v>70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 t="e">
        <v>#VALUE!</v>
      </c>
    </row>
    <row r="24" spans="1:15" hidden="1" x14ac:dyDescent="0.3">
      <c r="A24" t="s">
        <v>64</v>
      </c>
      <c r="B24" t="s">
        <v>13</v>
      </c>
      <c r="C24">
        <v>2874</v>
      </c>
      <c r="F24" t="s">
        <v>67</v>
      </c>
      <c r="G24" t="s">
        <v>16</v>
      </c>
      <c r="H24">
        <v>3054</v>
      </c>
      <c r="I24">
        <v>876</v>
      </c>
      <c r="J24">
        <v>0</v>
      </c>
      <c r="K24">
        <v>275</v>
      </c>
      <c r="L24">
        <v>7</v>
      </c>
      <c r="M24">
        <v>0</v>
      </c>
      <c r="N24">
        <v>0</v>
      </c>
      <c r="O24">
        <v>25</v>
      </c>
    </row>
    <row r="25" spans="1:15" hidden="1" x14ac:dyDescent="0.3">
      <c r="A25" t="s">
        <v>64</v>
      </c>
      <c r="B25" t="s">
        <v>11</v>
      </c>
      <c r="C25">
        <v>873</v>
      </c>
      <c r="F25" t="s">
        <v>67</v>
      </c>
      <c r="G25" t="s">
        <v>15</v>
      </c>
      <c r="H25">
        <v>521.75799999999992</v>
      </c>
      <c r="I25">
        <v>1134.308</v>
      </c>
      <c r="J25">
        <v>0</v>
      </c>
      <c r="K25">
        <v>58.326999999999998</v>
      </c>
      <c r="L25">
        <v>74.653999999999996</v>
      </c>
      <c r="M25">
        <v>0</v>
      </c>
      <c r="N25">
        <v>0</v>
      </c>
      <c r="O25">
        <v>0</v>
      </c>
    </row>
    <row r="26" spans="1:15" hidden="1" x14ac:dyDescent="0.3">
      <c r="A26" t="s">
        <v>64</v>
      </c>
      <c r="B26" t="s">
        <v>10</v>
      </c>
      <c r="C26">
        <v>3758</v>
      </c>
      <c r="F26" t="s">
        <v>67</v>
      </c>
      <c r="G26" t="s">
        <v>72</v>
      </c>
      <c r="H26">
        <v>623</v>
      </c>
      <c r="I26">
        <v>0</v>
      </c>
      <c r="J26">
        <v>0</v>
      </c>
      <c r="K26">
        <v>0.1</v>
      </c>
      <c r="L26">
        <v>15.7</v>
      </c>
      <c r="M26">
        <v>0</v>
      </c>
      <c r="N26">
        <v>0</v>
      </c>
      <c r="O26">
        <v>0</v>
      </c>
    </row>
    <row r="27" spans="1:15" hidden="1" x14ac:dyDescent="0.3">
      <c r="A27" t="s">
        <v>64</v>
      </c>
      <c r="B27" t="s">
        <v>9</v>
      </c>
      <c r="C27">
        <v>4486</v>
      </c>
      <c r="F27" t="s">
        <v>67</v>
      </c>
      <c r="G27" t="s">
        <v>69</v>
      </c>
      <c r="H27">
        <v>471</v>
      </c>
      <c r="I27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idden="1" x14ac:dyDescent="0.3">
      <c r="A28" t="s">
        <v>64</v>
      </c>
      <c r="B28" t="s">
        <v>8</v>
      </c>
      <c r="C28">
        <v>2896</v>
      </c>
      <c r="F28" t="s">
        <v>67</v>
      </c>
      <c r="G28" t="s">
        <v>14</v>
      </c>
      <c r="H28">
        <v>225</v>
      </c>
      <c r="I28">
        <v>629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idden="1" x14ac:dyDescent="0.3">
      <c r="A29" t="s">
        <v>64</v>
      </c>
      <c r="B29" t="s">
        <v>7</v>
      </c>
      <c r="C29">
        <v>0</v>
      </c>
      <c r="F29" t="s">
        <v>67</v>
      </c>
      <c r="G29" t="s">
        <v>13</v>
      </c>
      <c r="H29">
        <v>26518</v>
      </c>
      <c r="I29">
        <v>37</v>
      </c>
      <c r="J29">
        <v>0</v>
      </c>
      <c r="K29">
        <v>2433</v>
      </c>
      <c r="L29">
        <v>287.12599999999998</v>
      </c>
      <c r="M29">
        <v>0</v>
      </c>
      <c r="N29">
        <v>510</v>
      </c>
      <c r="O29">
        <v>57</v>
      </c>
    </row>
    <row r="30" spans="1:15" hidden="1" x14ac:dyDescent="0.3">
      <c r="A30" t="s">
        <v>64</v>
      </c>
      <c r="B30" t="s">
        <v>6</v>
      </c>
      <c r="C30">
        <v>3</v>
      </c>
      <c r="F30" t="s">
        <v>67</v>
      </c>
      <c r="G30" t="s">
        <v>12</v>
      </c>
      <c r="H30">
        <v>1107</v>
      </c>
      <c r="I30">
        <v>595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</row>
    <row r="31" spans="1:15" hidden="1" x14ac:dyDescent="0.3">
      <c r="A31" t="s">
        <v>64</v>
      </c>
      <c r="B31" t="s">
        <v>5</v>
      </c>
      <c r="C31">
        <v>3</v>
      </c>
      <c r="F31" t="s">
        <v>67</v>
      </c>
      <c r="G31" t="s">
        <v>11</v>
      </c>
      <c r="H31">
        <v>1611</v>
      </c>
      <c r="I31">
        <v>30509</v>
      </c>
      <c r="J31">
        <v>0</v>
      </c>
      <c r="K31">
        <v>705</v>
      </c>
      <c r="L31">
        <v>0</v>
      </c>
      <c r="M31">
        <v>0</v>
      </c>
      <c r="N31">
        <v>0</v>
      </c>
      <c r="O31">
        <v>35</v>
      </c>
    </row>
    <row r="32" spans="1:15" hidden="1" x14ac:dyDescent="0.3">
      <c r="A32" t="s">
        <v>64</v>
      </c>
      <c r="B32" t="s">
        <v>4</v>
      </c>
      <c r="C32">
        <v>22740</v>
      </c>
      <c r="F32" t="s">
        <v>67</v>
      </c>
      <c r="G32" t="s">
        <v>10</v>
      </c>
      <c r="H32">
        <v>30365</v>
      </c>
      <c r="I32">
        <v>2351</v>
      </c>
      <c r="J32">
        <v>0</v>
      </c>
      <c r="K32">
        <v>2564</v>
      </c>
      <c r="L32">
        <v>1</v>
      </c>
      <c r="M32">
        <v>0</v>
      </c>
      <c r="N32">
        <v>0</v>
      </c>
      <c r="O32">
        <v>2</v>
      </c>
    </row>
    <row r="33" spans="1:15" hidden="1" x14ac:dyDescent="0.3">
      <c r="A33" t="s">
        <v>64</v>
      </c>
      <c r="B33" t="s">
        <v>3</v>
      </c>
      <c r="C33">
        <v>3500</v>
      </c>
      <c r="F33" t="s">
        <v>67</v>
      </c>
      <c r="G33" t="s">
        <v>9</v>
      </c>
      <c r="H33">
        <v>9360</v>
      </c>
      <c r="I33">
        <v>5712</v>
      </c>
      <c r="J33">
        <v>25</v>
      </c>
      <c r="K33">
        <v>4411.5520000000006</v>
      </c>
      <c r="L33">
        <v>238</v>
      </c>
      <c r="M33">
        <v>0</v>
      </c>
      <c r="N33">
        <v>0</v>
      </c>
      <c r="O33">
        <v>0</v>
      </c>
    </row>
    <row r="34" spans="1:15" hidden="1" x14ac:dyDescent="0.3">
      <c r="A34" t="s">
        <v>64</v>
      </c>
      <c r="B34" t="s">
        <v>2</v>
      </c>
      <c r="C34">
        <v>0</v>
      </c>
      <c r="F34" t="s">
        <v>67</v>
      </c>
      <c r="G34" t="s">
        <v>8</v>
      </c>
      <c r="H34">
        <v>11945</v>
      </c>
      <c r="I34">
        <v>6548</v>
      </c>
      <c r="J34">
        <v>0</v>
      </c>
      <c r="K34">
        <v>1822</v>
      </c>
      <c r="L34">
        <v>41</v>
      </c>
      <c r="M34">
        <v>0</v>
      </c>
      <c r="N34">
        <v>1411</v>
      </c>
      <c r="O34">
        <v>0</v>
      </c>
    </row>
    <row r="35" spans="1:15" hidden="1" x14ac:dyDescent="0.3">
      <c r="A35" t="s">
        <v>64</v>
      </c>
      <c r="B35" t="s">
        <v>0</v>
      </c>
      <c r="C35">
        <v>13461</v>
      </c>
      <c r="F35" t="s">
        <v>67</v>
      </c>
      <c r="G35" t="s">
        <v>7</v>
      </c>
      <c r="H35">
        <v>0</v>
      </c>
      <c r="I35">
        <v>2965.53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idden="1" x14ac:dyDescent="0.3">
      <c r="A36" t="s">
        <v>63</v>
      </c>
      <c r="B36" t="s">
        <v>33</v>
      </c>
      <c r="C36">
        <v>2497</v>
      </c>
      <c r="F36" t="s">
        <v>67</v>
      </c>
      <c r="G36" t="s">
        <v>6</v>
      </c>
      <c r="H36">
        <v>3416</v>
      </c>
      <c r="I36">
        <v>2522</v>
      </c>
      <c r="J36">
        <v>0</v>
      </c>
      <c r="K36">
        <v>3</v>
      </c>
      <c r="L36">
        <v>513</v>
      </c>
      <c r="M36">
        <v>0</v>
      </c>
      <c r="N36">
        <v>1939</v>
      </c>
      <c r="O36">
        <v>19</v>
      </c>
    </row>
    <row r="37" spans="1:15" hidden="1" x14ac:dyDescent="0.3">
      <c r="A37" t="s">
        <v>63</v>
      </c>
      <c r="B37" t="s">
        <v>32</v>
      </c>
      <c r="C37">
        <v>1961</v>
      </c>
      <c r="F37" t="s">
        <v>67</v>
      </c>
      <c r="G37" t="s">
        <v>5</v>
      </c>
      <c r="H37">
        <v>1267</v>
      </c>
      <c r="I37">
        <v>1254</v>
      </c>
      <c r="J37">
        <v>0</v>
      </c>
      <c r="K37">
        <v>2</v>
      </c>
      <c r="L37">
        <v>142</v>
      </c>
      <c r="M37">
        <v>0</v>
      </c>
      <c r="N37">
        <v>688</v>
      </c>
      <c r="O37">
        <v>0</v>
      </c>
    </row>
    <row r="38" spans="1:15" hidden="1" x14ac:dyDescent="0.3">
      <c r="A38" t="s">
        <v>63</v>
      </c>
      <c r="B38" t="s">
        <v>30</v>
      </c>
      <c r="C38">
        <v>701</v>
      </c>
      <c r="F38" t="s">
        <v>67</v>
      </c>
      <c r="G38" t="s">
        <v>4</v>
      </c>
      <c r="H38">
        <v>49686.205000000002</v>
      </c>
      <c r="I38">
        <v>18550</v>
      </c>
      <c r="J38">
        <v>0</v>
      </c>
      <c r="K38">
        <v>22789</v>
      </c>
      <c r="L38">
        <v>6569</v>
      </c>
      <c r="M38">
        <v>0.29599999999999999</v>
      </c>
      <c r="N38">
        <v>7450</v>
      </c>
      <c r="O38">
        <v>49.795000000000002</v>
      </c>
    </row>
    <row r="39" spans="1:15" hidden="1" x14ac:dyDescent="0.3">
      <c r="A39" t="s">
        <v>63</v>
      </c>
      <c r="B39" t="s">
        <v>29</v>
      </c>
      <c r="C39">
        <v>489</v>
      </c>
      <c r="F39" t="s">
        <v>67</v>
      </c>
      <c r="G39" t="s">
        <v>3</v>
      </c>
      <c r="H39">
        <v>8362</v>
      </c>
      <c r="I39">
        <v>16414</v>
      </c>
      <c r="J39">
        <v>0</v>
      </c>
      <c r="K39">
        <v>3606</v>
      </c>
      <c r="L39">
        <v>24</v>
      </c>
      <c r="M39">
        <v>0</v>
      </c>
      <c r="N39">
        <v>9436</v>
      </c>
      <c r="O39">
        <v>0</v>
      </c>
    </row>
    <row r="40" spans="1:15" hidden="1" x14ac:dyDescent="0.3">
      <c r="A40" t="s">
        <v>63</v>
      </c>
      <c r="B40" t="s">
        <v>27</v>
      </c>
      <c r="C40">
        <v>277</v>
      </c>
      <c r="F40" t="s">
        <v>67</v>
      </c>
      <c r="G40" t="s">
        <v>68</v>
      </c>
      <c r="H40">
        <v>35005</v>
      </c>
      <c r="I40">
        <v>19609</v>
      </c>
      <c r="J40">
        <v>162</v>
      </c>
      <c r="K40">
        <v>2261</v>
      </c>
      <c r="L40">
        <v>0</v>
      </c>
      <c r="M40">
        <v>0</v>
      </c>
      <c r="N40">
        <v>0</v>
      </c>
      <c r="O40">
        <v>22</v>
      </c>
    </row>
    <row r="41" spans="1:15" hidden="1" x14ac:dyDescent="0.3">
      <c r="A41" t="s">
        <v>63</v>
      </c>
      <c r="B41" t="s">
        <v>26</v>
      </c>
      <c r="C41">
        <v>4845</v>
      </c>
      <c r="F41" t="s">
        <v>67</v>
      </c>
      <c r="G41" t="s">
        <v>1</v>
      </c>
      <c r="H41">
        <v>35129</v>
      </c>
      <c r="I41">
        <v>5470</v>
      </c>
      <c r="J41">
        <v>0</v>
      </c>
      <c r="K41">
        <v>248</v>
      </c>
      <c r="L41">
        <v>319</v>
      </c>
      <c r="M41">
        <v>0</v>
      </c>
      <c r="N41">
        <v>13835</v>
      </c>
      <c r="O41">
        <v>0</v>
      </c>
    </row>
    <row r="42" spans="1:15" hidden="1" x14ac:dyDescent="0.3">
      <c r="A42" t="s">
        <v>63</v>
      </c>
      <c r="B42" t="s">
        <v>25</v>
      </c>
      <c r="C42">
        <v>375</v>
      </c>
      <c r="F42" t="s">
        <v>67</v>
      </c>
      <c r="G42" t="s">
        <v>0</v>
      </c>
      <c r="H42">
        <v>70872</v>
      </c>
      <c r="I42">
        <v>4437</v>
      </c>
      <c r="J42">
        <v>0</v>
      </c>
      <c r="K42">
        <v>9030.42</v>
      </c>
      <c r="L42">
        <v>1753</v>
      </c>
      <c r="M42">
        <v>9</v>
      </c>
      <c r="N42">
        <v>9946</v>
      </c>
      <c r="O42">
        <v>0</v>
      </c>
    </row>
    <row r="43" spans="1:15" hidden="1" x14ac:dyDescent="0.3">
      <c r="A43" t="s">
        <v>63</v>
      </c>
      <c r="B43" t="s">
        <v>24</v>
      </c>
      <c r="C43">
        <v>1082</v>
      </c>
      <c r="F43" t="s">
        <v>66</v>
      </c>
      <c r="G43" t="s">
        <v>34</v>
      </c>
      <c r="H43">
        <v>98</v>
      </c>
      <c r="I43">
        <v>1781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idden="1" x14ac:dyDescent="0.3">
      <c r="A44" t="s">
        <v>63</v>
      </c>
      <c r="B44" t="s">
        <v>23</v>
      </c>
      <c r="C44">
        <v>11761</v>
      </c>
      <c r="F44" t="s">
        <v>66</v>
      </c>
      <c r="G44" t="s">
        <v>33</v>
      </c>
      <c r="H44">
        <v>8170</v>
      </c>
      <c r="I44">
        <v>13383.396000000001</v>
      </c>
      <c r="J44">
        <v>0.91500000000000004</v>
      </c>
      <c r="K44">
        <v>1674.538</v>
      </c>
      <c r="L44">
        <v>625.97400000000005</v>
      </c>
      <c r="M44">
        <v>0</v>
      </c>
      <c r="N44">
        <v>0</v>
      </c>
      <c r="O44">
        <v>0</v>
      </c>
    </row>
    <row r="45" spans="1:15" hidden="1" x14ac:dyDescent="0.3">
      <c r="A45" t="s">
        <v>63</v>
      </c>
      <c r="B45" t="s">
        <v>22</v>
      </c>
      <c r="C45">
        <v>44451</v>
      </c>
      <c r="F45" t="s">
        <v>66</v>
      </c>
      <c r="G45" t="s">
        <v>32</v>
      </c>
      <c r="H45">
        <v>8910</v>
      </c>
      <c r="I45">
        <v>1426</v>
      </c>
      <c r="J45">
        <v>0</v>
      </c>
      <c r="K45">
        <v>1769</v>
      </c>
      <c r="L45">
        <v>2901.6</v>
      </c>
      <c r="M45">
        <v>0</v>
      </c>
      <c r="N45">
        <v>5927</v>
      </c>
      <c r="O45">
        <v>3</v>
      </c>
    </row>
    <row r="46" spans="1:15" hidden="1" x14ac:dyDescent="0.3">
      <c r="A46" t="s">
        <v>63</v>
      </c>
      <c r="B46" t="s">
        <v>21</v>
      </c>
      <c r="C46">
        <v>1875</v>
      </c>
      <c r="F46" t="s">
        <v>66</v>
      </c>
      <c r="G46" t="s">
        <v>31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</row>
    <row r="47" spans="1:15" hidden="1" x14ac:dyDescent="0.3">
      <c r="A47" t="s">
        <v>63</v>
      </c>
      <c r="B47" t="s">
        <v>20</v>
      </c>
      <c r="C47">
        <v>328</v>
      </c>
      <c r="F47" t="s">
        <v>66</v>
      </c>
      <c r="G47" t="s">
        <v>30</v>
      </c>
      <c r="H47">
        <v>4701</v>
      </c>
      <c r="I47">
        <v>3203</v>
      </c>
      <c r="J47">
        <v>0</v>
      </c>
      <c r="K47">
        <v>683</v>
      </c>
      <c r="L47">
        <v>1039</v>
      </c>
      <c r="M47">
        <v>0</v>
      </c>
      <c r="N47">
        <v>1982</v>
      </c>
      <c r="O47">
        <v>0</v>
      </c>
    </row>
    <row r="48" spans="1:15" hidden="1" x14ac:dyDescent="0.3">
      <c r="A48" t="s">
        <v>63</v>
      </c>
      <c r="B48" t="s">
        <v>19</v>
      </c>
      <c r="C48">
        <v>1920</v>
      </c>
      <c r="F48" t="s">
        <v>66</v>
      </c>
      <c r="G48" t="s">
        <v>29</v>
      </c>
      <c r="H48">
        <v>1843.9</v>
      </c>
      <c r="I48">
        <v>2178</v>
      </c>
      <c r="J48">
        <v>0</v>
      </c>
      <c r="K48">
        <v>254</v>
      </c>
      <c r="L48">
        <v>19</v>
      </c>
      <c r="M48">
        <v>0</v>
      </c>
      <c r="N48">
        <v>0</v>
      </c>
      <c r="O48">
        <v>0</v>
      </c>
    </row>
    <row r="49" spans="1:15" hidden="1" x14ac:dyDescent="0.3">
      <c r="A49" t="s">
        <v>63</v>
      </c>
      <c r="B49" t="s">
        <v>18</v>
      </c>
      <c r="C49">
        <v>8739</v>
      </c>
      <c r="F49" t="s">
        <v>66</v>
      </c>
      <c r="G49" t="s">
        <v>28</v>
      </c>
      <c r="H49">
        <v>1517</v>
      </c>
      <c r="I49">
        <v>0</v>
      </c>
      <c r="J49">
        <v>0</v>
      </c>
      <c r="K49">
        <v>147.22499999999999</v>
      </c>
      <c r="L49">
        <v>35</v>
      </c>
      <c r="M49">
        <v>0</v>
      </c>
      <c r="N49">
        <v>0</v>
      </c>
      <c r="O49">
        <v>0</v>
      </c>
    </row>
    <row r="50" spans="1:15" hidden="1" x14ac:dyDescent="0.3">
      <c r="A50" t="s">
        <v>63</v>
      </c>
      <c r="B50" t="s">
        <v>17</v>
      </c>
      <c r="C50">
        <v>55</v>
      </c>
      <c r="F50" t="s">
        <v>66</v>
      </c>
      <c r="G50" t="s">
        <v>27</v>
      </c>
      <c r="H50">
        <v>12211</v>
      </c>
      <c r="I50">
        <v>2252</v>
      </c>
      <c r="J50">
        <v>0</v>
      </c>
      <c r="K50">
        <v>262</v>
      </c>
      <c r="L50">
        <v>2063.5</v>
      </c>
      <c r="M50">
        <v>0</v>
      </c>
      <c r="N50">
        <v>4290</v>
      </c>
      <c r="O50">
        <v>0</v>
      </c>
    </row>
    <row r="51" spans="1:15" hidden="1" x14ac:dyDescent="0.3">
      <c r="A51" t="s">
        <v>63</v>
      </c>
      <c r="B51" t="s">
        <v>16</v>
      </c>
      <c r="C51">
        <v>366</v>
      </c>
      <c r="F51" t="s">
        <v>66</v>
      </c>
      <c r="G51" t="s">
        <v>26</v>
      </c>
      <c r="H51">
        <v>8410</v>
      </c>
      <c r="I51">
        <v>9</v>
      </c>
      <c r="J51">
        <v>0</v>
      </c>
      <c r="K51">
        <v>4819</v>
      </c>
      <c r="L51">
        <v>571</v>
      </c>
      <c r="M51">
        <v>0</v>
      </c>
      <c r="N51">
        <v>0</v>
      </c>
      <c r="O51">
        <v>0</v>
      </c>
    </row>
    <row r="52" spans="1:15" hidden="1" x14ac:dyDescent="0.3">
      <c r="A52" t="s">
        <v>63</v>
      </c>
      <c r="B52" t="s">
        <v>15</v>
      </c>
      <c r="C52">
        <v>124</v>
      </c>
      <c r="F52" t="s">
        <v>66</v>
      </c>
      <c r="G52" t="s">
        <v>25</v>
      </c>
      <c r="H52">
        <v>2654</v>
      </c>
      <c r="I52">
        <v>8</v>
      </c>
      <c r="J52">
        <v>0</v>
      </c>
      <c r="K52">
        <v>248</v>
      </c>
      <c r="L52">
        <v>0</v>
      </c>
      <c r="M52">
        <v>0</v>
      </c>
      <c r="N52">
        <v>0</v>
      </c>
      <c r="O52">
        <v>0</v>
      </c>
    </row>
    <row r="53" spans="1:15" hidden="1" x14ac:dyDescent="0.3">
      <c r="A53" t="s">
        <v>63</v>
      </c>
      <c r="B53" t="s">
        <v>14</v>
      </c>
      <c r="C53">
        <v>0</v>
      </c>
      <c r="F53" t="s">
        <v>66</v>
      </c>
      <c r="G53" t="s">
        <v>24</v>
      </c>
      <c r="H53">
        <v>10223</v>
      </c>
      <c r="I53">
        <v>3108</v>
      </c>
      <c r="J53">
        <v>0</v>
      </c>
      <c r="K53">
        <v>447</v>
      </c>
      <c r="L53">
        <v>9</v>
      </c>
      <c r="M53">
        <v>0</v>
      </c>
      <c r="N53">
        <v>2752</v>
      </c>
      <c r="O53">
        <v>0</v>
      </c>
    </row>
    <row r="54" spans="1:15" hidden="1" x14ac:dyDescent="0.3">
      <c r="A54" t="s">
        <v>63</v>
      </c>
      <c r="B54" t="s">
        <v>13</v>
      </c>
      <c r="C54">
        <v>3391</v>
      </c>
      <c r="F54" t="s">
        <v>66</v>
      </c>
      <c r="G54" t="s">
        <v>23</v>
      </c>
      <c r="H54">
        <v>27608.295999999998</v>
      </c>
      <c r="I54">
        <v>25645.355</v>
      </c>
      <c r="J54">
        <v>15</v>
      </c>
      <c r="K54">
        <v>8155.9610000000002</v>
      </c>
      <c r="L54">
        <v>5277.2889999999998</v>
      </c>
      <c r="M54">
        <v>218.488</v>
      </c>
      <c r="N54">
        <v>63130</v>
      </c>
      <c r="O54">
        <v>0</v>
      </c>
    </row>
    <row r="55" spans="1:15" hidden="1" x14ac:dyDescent="0.3">
      <c r="A55" t="s">
        <v>63</v>
      </c>
      <c r="B55" t="s">
        <v>12</v>
      </c>
      <c r="C55">
        <v>35</v>
      </c>
      <c r="F55" t="s">
        <v>66</v>
      </c>
      <c r="G55" t="s">
        <v>58</v>
      </c>
      <c r="H55">
        <v>612</v>
      </c>
      <c r="I55">
        <v>2705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idden="1" x14ac:dyDescent="0.3">
      <c r="A56" t="s">
        <v>63</v>
      </c>
      <c r="B56" t="s">
        <v>11</v>
      </c>
      <c r="C56">
        <v>873</v>
      </c>
      <c r="F56" t="s">
        <v>66</v>
      </c>
      <c r="G56" t="s">
        <v>22</v>
      </c>
      <c r="H56">
        <v>91368</v>
      </c>
      <c r="I56">
        <v>11239</v>
      </c>
      <c r="J56">
        <v>26</v>
      </c>
      <c r="K56">
        <v>33477</v>
      </c>
      <c r="L56">
        <v>36710</v>
      </c>
      <c r="M56">
        <v>0</v>
      </c>
      <c r="N56">
        <v>12068</v>
      </c>
      <c r="O56">
        <v>420</v>
      </c>
    </row>
    <row r="57" spans="1:15" hidden="1" x14ac:dyDescent="0.3">
      <c r="A57" t="s">
        <v>63</v>
      </c>
      <c r="B57" t="s">
        <v>10</v>
      </c>
      <c r="C57">
        <v>5494</v>
      </c>
      <c r="F57" t="s">
        <v>66</v>
      </c>
      <c r="G57" t="s">
        <v>21</v>
      </c>
      <c r="H57">
        <v>11229</v>
      </c>
      <c r="I57">
        <v>3238</v>
      </c>
      <c r="J57">
        <v>0</v>
      </c>
      <c r="K57">
        <v>1809</v>
      </c>
      <c r="L57">
        <v>2579</v>
      </c>
      <c r="M57">
        <v>0</v>
      </c>
      <c r="N57">
        <v>0</v>
      </c>
      <c r="O57">
        <v>0</v>
      </c>
    </row>
    <row r="58" spans="1:15" hidden="1" x14ac:dyDescent="0.3">
      <c r="A58" t="s">
        <v>63</v>
      </c>
      <c r="B58" t="s">
        <v>9</v>
      </c>
      <c r="C58">
        <v>4617</v>
      </c>
      <c r="F58" t="s">
        <v>66</v>
      </c>
      <c r="G58" t="s">
        <v>20</v>
      </c>
      <c r="H58">
        <v>5987</v>
      </c>
      <c r="I58">
        <v>57</v>
      </c>
      <c r="J58">
        <v>0</v>
      </c>
      <c r="K58">
        <v>329</v>
      </c>
      <c r="L58">
        <v>35</v>
      </c>
      <c r="M58">
        <v>0</v>
      </c>
      <c r="N58">
        <v>2000</v>
      </c>
      <c r="O58">
        <v>10</v>
      </c>
    </row>
    <row r="59" spans="1:15" hidden="1" x14ac:dyDescent="0.3">
      <c r="A59" t="s">
        <v>63</v>
      </c>
      <c r="B59" t="s">
        <v>8</v>
      </c>
      <c r="C59">
        <v>2938</v>
      </c>
      <c r="F59" t="s">
        <v>66</v>
      </c>
      <c r="G59" t="s">
        <v>71</v>
      </c>
      <c r="H59">
        <v>114</v>
      </c>
      <c r="I59">
        <v>1984</v>
      </c>
      <c r="J59">
        <v>665</v>
      </c>
      <c r="K59">
        <v>2</v>
      </c>
      <c r="L59">
        <v>0</v>
      </c>
      <c r="M59">
        <v>0</v>
      </c>
      <c r="N59">
        <v>0</v>
      </c>
      <c r="O59">
        <v>0</v>
      </c>
    </row>
    <row r="60" spans="1:15" hidden="1" x14ac:dyDescent="0.3">
      <c r="A60" t="s">
        <v>63</v>
      </c>
      <c r="B60" t="s">
        <v>7</v>
      </c>
      <c r="C60">
        <v>0</v>
      </c>
      <c r="F60" t="s">
        <v>66</v>
      </c>
      <c r="G60" t="s">
        <v>19</v>
      </c>
      <c r="H60">
        <v>6434.0029999999997</v>
      </c>
      <c r="I60">
        <v>529</v>
      </c>
      <c r="J60">
        <v>0</v>
      </c>
      <c r="K60">
        <v>1923.3</v>
      </c>
      <c r="L60">
        <v>1.0169999999999999</v>
      </c>
      <c r="M60">
        <v>0</v>
      </c>
      <c r="N60">
        <v>0</v>
      </c>
      <c r="O60">
        <v>0</v>
      </c>
    </row>
    <row r="61" spans="1:15" hidden="1" x14ac:dyDescent="0.3">
      <c r="A61" t="s">
        <v>63</v>
      </c>
      <c r="B61" t="s">
        <v>6</v>
      </c>
      <c r="C61">
        <v>3</v>
      </c>
      <c r="F61" t="s">
        <v>66</v>
      </c>
      <c r="G61" t="s">
        <v>18</v>
      </c>
      <c r="H61">
        <v>74733</v>
      </c>
      <c r="I61">
        <v>22009</v>
      </c>
      <c r="J61">
        <v>729</v>
      </c>
      <c r="K61">
        <v>8542</v>
      </c>
      <c r="L61">
        <v>18185</v>
      </c>
      <c r="M61">
        <v>0</v>
      </c>
      <c r="N61">
        <v>0</v>
      </c>
      <c r="O61">
        <v>317</v>
      </c>
    </row>
    <row r="62" spans="1:15" hidden="1" x14ac:dyDescent="0.3">
      <c r="A62" t="s">
        <v>63</v>
      </c>
      <c r="B62" t="s">
        <v>5</v>
      </c>
      <c r="C62">
        <v>3</v>
      </c>
      <c r="F62" t="s">
        <v>66</v>
      </c>
      <c r="G62" t="s">
        <v>100</v>
      </c>
      <c r="H62">
        <v>915</v>
      </c>
      <c r="I62">
        <v>43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hidden="1" x14ac:dyDescent="0.3">
      <c r="A63" t="s">
        <v>63</v>
      </c>
      <c r="B63" t="s">
        <v>4</v>
      </c>
      <c r="C63">
        <v>22772</v>
      </c>
      <c r="F63" t="s">
        <v>66</v>
      </c>
      <c r="G63" t="s">
        <v>17</v>
      </c>
      <c r="H63">
        <v>1255</v>
      </c>
      <c r="I63">
        <v>1586.6170000000002</v>
      </c>
      <c r="J63">
        <v>0</v>
      </c>
      <c r="K63">
        <v>65.891999999999996</v>
      </c>
      <c r="L63">
        <v>0</v>
      </c>
      <c r="M63">
        <v>0</v>
      </c>
      <c r="N63">
        <v>0</v>
      </c>
      <c r="O63">
        <v>0</v>
      </c>
    </row>
    <row r="64" spans="1:15" hidden="1" x14ac:dyDescent="0.3">
      <c r="A64" t="s">
        <v>63</v>
      </c>
      <c r="B64" t="s">
        <v>3</v>
      </c>
      <c r="C64">
        <v>5493</v>
      </c>
      <c r="F64" t="s">
        <v>66</v>
      </c>
      <c r="G64" t="s">
        <v>70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</row>
    <row r="65" spans="1:15" hidden="1" x14ac:dyDescent="0.3">
      <c r="A65" t="s">
        <v>63</v>
      </c>
      <c r="B65" t="s">
        <v>2</v>
      </c>
      <c r="C65">
        <v>0</v>
      </c>
      <c r="F65" t="s">
        <v>66</v>
      </c>
      <c r="G65" t="s">
        <v>16</v>
      </c>
      <c r="H65">
        <v>3075</v>
      </c>
      <c r="I65">
        <v>876</v>
      </c>
      <c r="J65">
        <v>0</v>
      </c>
      <c r="K65">
        <v>279</v>
      </c>
      <c r="L65">
        <v>68</v>
      </c>
      <c r="M65">
        <v>0</v>
      </c>
      <c r="N65">
        <v>0</v>
      </c>
      <c r="O65">
        <v>25</v>
      </c>
    </row>
    <row r="66" spans="1:15" hidden="1" x14ac:dyDescent="0.3">
      <c r="A66" t="s">
        <v>63</v>
      </c>
      <c r="B66" t="s">
        <v>0</v>
      </c>
      <c r="C66">
        <v>14149</v>
      </c>
      <c r="F66" t="s">
        <v>66</v>
      </c>
      <c r="G66" t="s">
        <v>15</v>
      </c>
      <c r="H66">
        <v>525.41399999999999</v>
      </c>
      <c r="I66">
        <v>1134.308</v>
      </c>
      <c r="J66">
        <v>0</v>
      </c>
      <c r="K66">
        <v>58.326999999999998</v>
      </c>
      <c r="L66">
        <v>95.021000000000001</v>
      </c>
      <c r="M66">
        <v>0</v>
      </c>
      <c r="N66">
        <v>0</v>
      </c>
      <c r="O66">
        <v>0</v>
      </c>
    </row>
    <row r="67" spans="1:15" hidden="1" x14ac:dyDescent="0.3">
      <c r="A67" t="s">
        <v>62</v>
      </c>
      <c r="B67" t="s">
        <v>33</v>
      </c>
      <c r="C67">
        <v>2696</v>
      </c>
      <c r="F67" t="s">
        <v>66</v>
      </c>
      <c r="G67" t="s">
        <v>72</v>
      </c>
      <c r="H67">
        <v>623</v>
      </c>
      <c r="I67">
        <v>0</v>
      </c>
      <c r="J67">
        <v>0</v>
      </c>
      <c r="K67">
        <v>0.1</v>
      </c>
      <c r="L67">
        <v>28.5</v>
      </c>
      <c r="M67">
        <v>0</v>
      </c>
      <c r="N67">
        <v>0</v>
      </c>
      <c r="O67">
        <v>0</v>
      </c>
    </row>
    <row r="68" spans="1:15" hidden="1" x14ac:dyDescent="0.3">
      <c r="A68" t="s">
        <v>62</v>
      </c>
      <c r="B68" t="s">
        <v>32</v>
      </c>
      <c r="C68">
        <v>2622</v>
      </c>
      <c r="F68" t="s">
        <v>66</v>
      </c>
      <c r="G68" t="s">
        <v>69</v>
      </c>
      <c r="H68">
        <v>470</v>
      </c>
      <c r="I68">
        <v>16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hidden="1" x14ac:dyDescent="0.3">
      <c r="A69" t="s">
        <v>62</v>
      </c>
      <c r="B69" t="s">
        <v>31</v>
      </c>
      <c r="C69">
        <v>0</v>
      </c>
      <c r="F69" t="s">
        <v>66</v>
      </c>
      <c r="G69" t="s">
        <v>14</v>
      </c>
      <c r="H69">
        <v>225</v>
      </c>
      <c r="I69">
        <v>629.84400000000005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hidden="1" x14ac:dyDescent="0.3">
      <c r="A70" t="s">
        <v>62</v>
      </c>
      <c r="B70" t="s">
        <v>30</v>
      </c>
      <c r="C70">
        <v>701</v>
      </c>
      <c r="F70" t="s">
        <v>66</v>
      </c>
      <c r="G70" t="s">
        <v>13</v>
      </c>
      <c r="H70">
        <v>26520</v>
      </c>
      <c r="I70">
        <v>37</v>
      </c>
      <c r="J70">
        <v>0</v>
      </c>
      <c r="K70">
        <v>2713</v>
      </c>
      <c r="L70">
        <v>650.01299999999992</v>
      </c>
      <c r="M70">
        <v>0</v>
      </c>
      <c r="N70">
        <v>485</v>
      </c>
      <c r="O70">
        <v>38</v>
      </c>
    </row>
    <row r="71" spans="1:15" hidden="1" x14ac:dyDescent="0.3">
      <c r="A71" t="s">
        <v>62</v>
      </c>
      <c r="B71" t="s">
        <v>29</v>
      </c>
      <c r="C71">
        <v>537</v>
      </c>
      <c r="F71" t="s">
        <v>66</v>
      </c>
      <c r="G71" t="s">
        <v>12</v>
      </c>
      <c r="H71">
        <v>1107</v>
      </c>
      <c r="I71">
        <v>617</v>
      </c>
      <c r="J71">
        <v>0</v>
      </c>
      <c r="K71">
        <v>0</v>
      </c>
      <c r="L71">
        <v>7</v>
      </c>
      <c r="M71">
        <v>0</v>
      </c>
      <c r="N71">
        <v>0</v>
      </c>
      <c r="O71">
        <v>0</v>
      </c>
    </row>
    <row r="72" spans="1:15" hidden="1" x14ac:dyDescent="0.3">
      <c r="A72" t="s">
        <v>62</v>
      </c>
      <c r="B72" t="s">
        <v>28</v>
      </c>
      <c r="C72">
        <v>158</v>
      </c>
      <c r="F72" t="s">
        <v>66</v>
      </c>
      <c r="G72" t="s">
        <v>11</v>
      </c>
      <c r="H72">
        <v>1600</v>
      </c>
      <c r="I72">
        <v>31033</v>
      </c>
      <c r="J72">
        <v>0</v>
      </c>
      <c r="K72">
        <v>818</v>
      </c>
      <c r="L72">
        <v>0</v>
      </c>
      <c r="M72">
        <v>0</v>
      </c>
      <c r="N72">
        <v>0</v>
      </c>
      <c r="O72">
        <v>35</v>
      </c>
    </row>
    <row r="73" spans="1:15" hidden="1" x14ac:dyDescent="0.3">
      <c r="A73" t="s">
        <v>62</v>
      </c>
      <c r="B73" t="s">
        <v>27</v>
      </c>
      <c r="C73">
        <v>277</v>
      </c>
      <c r="F73" t="s">
        <v>66</v>
      </c>
      <c r="G73" t="s">
        <v>10</v>
      </c>
      <c r="H73">
        <v>30027</v>
      </c>
      <c r="I73">
        <v>2355</v>
      </c>
      <c r="J73">
        <v>0</v>
      </c>
      <c r="K73">
        <v>3429</v>
      </c>
      <c r="L73">
        <v>2</v>
      </c>
      <c r="M73">
        <v>0</v>
      </c>
      <c r="N73">
        <v>0</v>
      </c>
      <c r="O73">
        <v>2</v>
      </c>
    </row>
    <row r="74" spans="1:15" hidden="1" x14ac:dyDescent="0.3">
      <c r="A74" t="s">
        <v>62</v>
      </c>
      <c r="B74" t="s">
        <v>26</v>
      </c>
      <c r="C74">
        <v>4845</v>
      </c>
      <c r="F74" t="s">
        <v>66</v>
      </c>
      <c r="G74" t="s">
        <v>9</v>
      </c>
      <c r="H74">
        <v>8308</v>
      </c>
      <c r="I74">
        <v>5661</v>
      </c>
      <c r="J74">
        <v>25</v>
      </c>
      <c r="K74">
        <v>4609.9489999999996</v>
      </c>
      <c r="L74">
        <v>296</v>
      </c>
      <c r="M74">
        <v>0</v>
      </c>
      <c r="N74">
        <v>0</v>
      </c>
      <c r="O74">
        <v>0</v>
      </c>
    </row>
    <row r="75" spans="1:15" hidden="1" x14ac:dyDescent="0.3">
      <c r="A75" t="s">
        <v>62</v>
      </c>
      <c r="B75" t="s">
        <v>25</v>
      </c>
      <c r="C75">
        <v>384</v>
      </c>
      <c r="F75" t="s">
        <v>66</v>
      </c>
      <c r="G75" t="s">
        <v>8</v>
      </c>
      <c r="H75">
        <v>11393</v>
      </c>
      <c r="I75">
        <v>6610</v>
      </c>
      <c r="J75">
        <v>0</v>
      </c>
      <c r="K75">
        <v>2773</v>
      </c>
      <c r="L75">
        <v>761</v>
      </c>
      <c r="M75">
        <v>0</v>
      </c>
      <c r="N75">
        <v>1411</v>
      </c>
      <c r="O75">
        <v>0</v>
      </c>
    </row>
    <row r="76" spans="1:15" hidden="1" x14ac:dyDescent="0.3">
      <c r="A76" t="s">
        <v>62</v>
      </c>
      <c r="B76" t="s">
        <v>24</v>
      </c>
      <c r="C76">
        <v>1432</v>
      </c>
      <c r="F76" t="s">
        <v>66</v>
      </c>
      <c r="G76" t="s">
        <v>7</v>
      </c>
      <c r="H76">
        <v>4175</v>
      </c>
      <c r="I76">
        <v>2931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idden="1" x14ac:dyDescent="0.3">
      <c r="A77" t="s">
        <v>62</v>
      </c>
      <c r="B77" t="s">
        <v>23</v>
      </c>
      <c r="C77">
        <v>13569</v>
      </c>
      <c r="F77" t="s">
        <v>66</v>
      </c>
      <c r="G77" t="s">
        <v>6</v>
      </c>
      <c r="H77">
        <v>3432</v>
      </c>
      <c r="I77">
        <v>2523</v>
      </c>
      <c r="J77">
        <v>0</v>
      </c>
      <c r="K77">
        <v>5</v>
      </c>
      <c r="L77">
        <v>533</v>
      </c>
      <c r="M77">
        <v>0</v>
      </c>
      <c r="N77">
        <v>1940</v>
      </c>
      <c r="O77">
        <v>25</v>
      </c>
    </row>
    <row r="78" spans="1:15" hidden="1" x14ac:dyDescent="0.3">
      <c r="A78" t="s">
        <v>62</v>
      </c>
      <c r="B78" t="s">
        <v>22</v>
      </c>
      <c r="C78">
        <v>51173</v>
      </c>
      <c r="F78" t="s">
        <v>66</v>
      </c>
      <c r="G78" t="s">
        <v>5</v>
      </c>
      <c r="H78">
        <v>1256</v>
      </c>
      <c r="I78">
        <v>1299</v>
      </c>
      <c r="J78">
        <v>0</v>
      </c>
      <c r="K78">
        <v>2</v>
      </c>
      <c r="L78">
        <v>187</v>
      </c>
      <c r="M78">
        <v>0</v>
      </c>
      <c r="N78">
        <v>688</v>
      </c>
      <c r="O78">
        <v>0</v>
      </c>
    </row>
    <row r="79" spans="1:15" hidden="1" x14ac:dyDescent="0.3">
      <c r="A79" t="s">
        <v>62</v>
      </c>
      <c r="B79" t="s">
        <v>21</v>
      </c>
      <c r="C79">
        <v>1875</v>
      </c>
      <c r="F79" t="s">
        <v>66</v>
      </c>
      <c r="G79" t="s">
        <v>4</v>
      </c>
      <c r="H79">
        <v>49736.205000000002</v>
      </c>
      <c r="I79">
        <v>19185</v>
      </c>
      <c r="J79">
        <v>0</v>
      </c>
      <c r="K79">
        <v>22958</v>
      </c>
      <c r="L79">
        <v>6994.0630000000001</v>
      </c>
      <c r="M79">
        <v>4.7960000000000003</v>
      </c>
      <c r="N79">
        <v>6984</v>
      </c>
      <c r="O79">
        <v>49.795000000000002</v>
      </c>
    </row>
    <row r="80" spans="1:15" hidden="1" x14ac:dyDescent="0.3">
      <c r="A80" t="s">
        <v>62</v>
      </c>
      <c r="B80" t="s">
        <v>20</v>
      </c>
      <c r="C80">
        <v>324</v>
      </c>
      <c r="F80" t="s">
        <v>66</v>
      </c>
      <c r="G80" t="s">
        <v>3</v>
      </c>
      <c r="H80">
        <v>7776</v>
      </c>
      <c r="I80">
        <v>16494</v>
      </c>
      <c r="J80">
        <v>0</v>
      </c>
      <c r="K80">
        <v>4194</v>
      </c>
      <c r="L80">
        <v>43</v>
      </c>
      <c r="M80">
        <v>0</v>
      </c>
      <c r="N80">
        <v>9408</v>
      </c>
      <c r="O80">
        <v>0</v>
      </c>
    </row>
    <row r="81" spans="1:15" hidden="1" x14ac:dyDescent="0.3">
      <c r="A81" t="s">
        <v>62</v>
      </c>
      <c r="B81" t="s">
        <v>19</v>
      </c>
      <c r="C81">
        <v>1920</v>
      </c>
      <c r="F81" t="s">
        <v>66</v>
      </c>
      <c r="G81" t="s">
        <v>68</v>
      </c>
      <c r="H81">
        <v>38590</v>
      </c>
      <c r="I81">
        <v>22289</v>
      </c>
      <c r="J81">
        <v>311</v>
      </c>
      <c r="K81">
        <v>2759</v>
      </c>
      <c r="L81">
        <v>0</v>
      </c>
      <c r="M81">
        <v>0</v>
      </c>
      <c r="N81">
        <v>0</v>
      </c>
      <c r="O81">
        <v>58</v>
      </c>
    </row>
    <row r="82" spans="1:15" hidden="1" x14ac:dyDescent="0.3">
      <c r="A82" t="s">
        <v>62</v>
      </c>
      <c r="B82" t="s">
        <v>18</v>
      </c>
      <c r="C82">
        <v>9024</v>
      </c>
      <c r="F82" t="s">
        <v>66</v>
      </c>
      <c r="G82" t="s">
        <v>1</v>
      </c>
      <c r="H82">
        <v>35616</v>
      </c>
      <c r="I82">
        <v>5494</v>
      </c>
      <c r="J82">
        <v>0</v>
      </c>
      <c r="K82">
        <v>363</v>
      </c>
      <c r="L82">
        <v>615</v>
      </c>
      <c r="M82">
        <v>0</v>
      </c>
      <c r="N82">
        <v>13835</v>
      </c>
      <c r="O82">
        <v>0</v>
      </c>
    </row>
    <row r="83" spans="1:15" hidden="1" x14ac:dyDescent="0.3">
      <c r="A83" t="s">
        <v>62</v>
      </c>
      <c r="B83" t="s">
        <v>17</v>
      </c>
      <c r="C83">
        <v>53</v>
      </c>
      <c r="F83" t="s">
        <v>66</v>
      </c>
      <c r="G83" t="s">
        <v>0</v>
      </c>
      <c r="H83">
        <v>65034</v>
      </c>
      <c r="I83">
        <v>4453</v>
      </c>
      <c r="J83">
        <v>0</v>
      </c>
      <c r="K83">
        <v>11282.272000000001</v>
      </c>
      <c r="L83">
        <v>2937</v>
      </c>
      <c r="M83">
        <v>8</v>
      </c>
      <c r="N83">
        <v>9906</v>
      </c>
      <c r="O83">
        <v>0</v>
      </c>
    </row>
    <row r="84" spans="1:15" hidden="1" x14ac:dyDescent="0.3">
      <c r="A84" t="s">
        <v>62</v>
      </c>
      <c r="B84" t="s">
        <v>16</v>
      </c>
      <c r="C84">
        <v>426</v>
      </c>
      <c r="F84" t="s">
        <v>65</v>
      </c>
      <c r="G84" t="s">
        <v>34</v>
      </c>
      <c r="H84">
        <v>98</v>
      </c>
      <c r="I84">
        <v>1725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idden="1" x14ac:dyDescent="0.3">
      <c r="A85" t="s">
        <v>62</v>
      </c>
      <c r="B85" t="s">
        <v>15</v>
      </c>
      <c r="C85">
        <v>124</v>
      </c>
      <c r="F85" t="s">
        <v>65</v>
      </c>
      <c r="G85" t="s">
        <v>33</v>
      </c>
      <c r="H85">
        <v>7859</v>
      </c>
      <c r="I85">
        <v>13532.252</v>
      </c>
      <c r="J85">
        <v>0.91500000000000004</v>
      </c>
      <c r="K85">
        <v>2110.2750000000001</v>
      </c>
      <c r="L85">
        <v>785.24599999999998</v>
      </c>
      <c r="M85">
        <v>0</v>
      </c>
      <c r="N85">
        <v>0</v>
      </c>
      <c r="O85">
        <v>0</v>
      </c>
    </row>
    <row r="86" spans="1:15" hidden="1" x14ac:dyDescent="0.3">
      <c r="A86" t="s">
        <v>62</v>
      </c>
      <c r="B86" t="s">
        <v>14</v>
      </c>
      <c r="C86">
        <v>72</v>
      </c>
      <c r="F86" t="s">
        <v>65</v>
      </c>
      <c r="G86" t="s">
        <v>32</v>
      </c>
      <c r="H86">
        <v>8601</v>
      </c>
      <c r="I86">
        <v>1428</v>
      </c>
      <c r="J86">
        <v>0</v>
      </c>
      <c r="K86">
        <v>1932.7</v>
      </c>
      <c r="L86">
        <v>3015</v>
      </c>
      <c r="M86">
        <v>0</v>
      </c>
      <c r="N86">
        <v>5927</v>
      </c>
      <c r="O86">
        <v>3</v>
      </c>
    </row>
    <row r="87" spans="1:15" hidden="1" x14ac:dyDescent="0.3">
      <c r="A87" t="s">
        <v>62</v>
      </c>
      <c r="B87" t="s">
        <v>13</v>
      </c>
      <c r="C87">
        <v>4257</v>
      </c>
      <c r="F87" t="s">
        <v>65</v>
      </c>
      <c r="G87" t="s">
        <v>31</v>
      </c>
      <c r="H87">
        <v>1765</v>
      </c>
      <c r="I87">
        <v>2049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hidden="1" x14ac:dyDescent="0.3">
      <c r="A88" t="s">
        <v>62</v>
      </c>
      <c r="B88" t="s">
        <v>11</v>
      </c>
      <c r="C88">
        <v>873</v>
      </c>
      <c r="F88" t="s">
        <v>65</v>
      </c>
      <c r="G88" t="s">
        <v>30</v>
      </c>
      <c r="H88">
        <v>4470</v>
      </c>
      <c r="I88">
        <v>3219</v>
      </c>
      <c r="J88">
        <v>0</v>
      </c>
      <c r="K88">
        <v>699</v>
      </c>
      <c r="L88">
        <v>1029</v>
      </c>
      <c r="M88">
        <v>0</v>
      </c>
      <c r="N88">
        <v>1975</v>
      </c>
      <c r="O88">
        <v>0</v>
      </c>
    </row>
    <row r="89" spans="1:15" hidden="1" x14ac:dyDescent="0.3">
      <c r="A89" t="s">
        <v>62</v>
      </c>
      <c r="B89" t="s">
        <v>10</v>
      </c>
      <c r="C89">
        <v>6026</v>
      </c>
      <c r="F89" t="s">
        <v>65</v>
      </c>
      <c r="G89" t="s">
        <v>29</v>
      </c>
      <c r="H89">
        <v>1851.7</v>
      </c>
      <c r="I89">
        <v>2180.1</v>
      </c>
      <c r="J89">
        <v>0</v>
      </c>
      <c r="K89">
        <v>339</v>
      </c>
      <c r="L89">
        <v>33</v>
      </c>
      <c r="M89">
        <v>0</v>
      </c>
      <c r="N89">
        <v>0</v>
      </c>
      <c r="O89">
        <v>0</v>
      </c>
    </row>
    <row r="90" spans="1:15" hidden="1" x14ac:dyDescent="0.3">
      <c r="A90" t="s">
        <v>62</v>
      </c>
      <c r="B90" t="s">
        <v>9</v>
      </c>
      <c r="C90">
        <v>5028</v>
      </c>
      <c r="F90" t="s">
        <v>65</v>
      </c>
      <c r="G90" t="s">
        <v>28</v>
      </c>
      <c r="H90">
        <v>1513</v>
      </c>
      <c r="I90">
        <v>0</v>
      </c>
      <c r="J90">
        <v>0</v>
      </c>
      <c r="K90">
        <v>147.22499999999999</v>
      </c>
      <c r="L90">
        <v>64</v>
      </c>
      <c r="M90">
        <v>0</v>
      </c>
      <c r="N90">
        <v>0</v>
      </c>
      <c r="O90">
        <v>0</v>
      </c>
    </row>
    <row r="91" spans="1:15" hidden="1" x14ac:dyDescent="0.3">
      <c r="A91" t="s">
        <v>62</v>
      </c>
      <c r="B91" t="s">
        <v>8</v>
      </c>
      <c r="C91">
        <v>2985</v>
      </c>
      <c r="F91" t="s">
        <v>65</v>
      </c>
      <c r="G91" t="s">
        <v>27</v>
      </c>
      <c r="H91">
        <v>13032</v>
      </c>
      <c r="I91">
        <v>2252</v>
      </c>
      <c r="J91">
        <v>0</v>
      </c>
      <c r="K91">
        <v>278</v>
      </c>
      <c r="L91">
        <v>2067.4</v>
      </c>
      <c r="M91">
        <v>0</v>
      </c>
      <c r="N91">
        <v>4290</v>
      </c>
      <c r="O91">
        <v>0</v>
      </c>
    </row>
    <row r="92" spans="1:15" hidden="1" x14ac:dyDescent="0.3">
      <c r="A92" t="s">
        <v>62</v>
      </c>
      <c r="B92" t="s">
        <v>7</v>
      </c>
      <c r="C92">
        <v>17</v>
      </c>
      <c r="F92" t="s">
        <v>65</v>
      </c>
      <c r="G92" t="s">
        <v>26</v>
      </c>
      <c r="H92">
        <v>8122</v>
      </c>
      <c r="I92">
        <v>9</v>
      </c>
      <c r="J92">
        <v>0</v>
      </c>
      <c r="K92">
        <v>4886</v>
      </c>
      <c r="L92">
        <v>607</v>
      </c>
      <c r="M92">
        <v>0</v>
      </c>
      <c r="N92">
        <v>0</v>
      </c>
      <c r="O92">
        <v>0</v>
      </c>
    </row>
    <row r="93" spans="1:15" hidden="1" x14ac:dyDescent="0.3">
      <c r="A93" t="s">
        <v>62</v>
      </c>
      <c r="B93" t="s">
        <v>6</v>
      </c>
      <c r="C93">
        <v>3</v>
      </c>
      <c r="F93" t="s">
        <v>65</v>
      </c>
      <c r="G93" t="s">
        <v>25</v>
      </c>
      <c r="H93">
        <v>2750</v>
      </c>
      <c r="I93">
        <v>5</v>
      </c>
      <c r="J93">
        <v>0</v>
      </c>
      <c r="K93">
        <v>275</v>
      </c>
      <c r="L93">
        <v>0</v>
      </c>
      <c r="M93">
        <v>0</v>
      </c>
      <c r="N93">
        <v>0</v>
      </c>
      <c r="O93">
        <v>0</v>
      </c>
    </row>
    <row r="94" spans="1:15" hidden="1" x14ac:dyDescent="0.3">
      <c r="A94" t="s">
        <v>62</v>
      </c>
      <c r="B94" t="s">
        <v>5</v>
      </c>
      <c r="C94">
        <v>3</v>
      </c>
      <c r="F94" t="s">
        <v>65</v>
      </c>
      <c r="G94" t="s">
        <v>24</v>
      </c>
      <c r="H94">
        <v>9609</v>
      </c>
      <c r="I94">
        <v>3132</v>
      </c>
      <c r="J94">
        <v>0</v>
      </c>
      <c r="K94">
        <v>627</v>
      </c>
      <c r="L94">
        <v>11</v>
      </c>
      <c r="M94">
        <v>0</v>
      </c>
      <c r="N94">
        <v>2752</v>
      </c>
      <c r="O94">
        <v>0</v>
      </c>
    </row>
    <row r="95" spans="1:15" hidden="1" x14ac:dyDescent="0.3">
      <c r="A95" t="s">
        <v>62</v>
      </c>
      <c r="B95" t="s">
        <v>4</v>
      </c>
      <c r="C95">
        <v>22813</v>
      </c>
      <c r="F95" t="s">
        <v>65</v>
      </c>
      <c r="G95" t="s">
        <v>23</v>
      </c>
      <c r="H95">
        <v>25917.731</v>
      </c>
      <c r="I95">
        <v>25576.268</v>
      </c>
      <c r="J95">
        <v>15</v>
      </c>
      <c r="K95">
        <v>9201.4250000000011</v>
      </c>
      <c r="L95">
        <v>6034.4170000000004</v>
      </c>
      <c r="M95">
        <v>220.00800000000001</v>
      </c>
      <c r="N95">
        <v>63130</v>
      </c>
      <c r="O95">
        <v>0</v>
      </c>
    </row>
    <row r="96" spans="1:15" hidden="1" x14ac:dyDescent="0.3">
      <c r="A96" t="s">
        <v>62</v>
      </c>
      <c r="B96" t="s">
        <v>3</v>
      </c>
      <c r="C96">
        <v>5960</v>
      </c>
      <c r="F96" t="s">
        <v>65</v>
      </c>
      <c r="G96" t="s">
        <v>58</v>
      </c>
      <c r="H96">
        <v>615</v>
      </c>
      <c r="I96">
        <v>2380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idden="1" x14ac:dyDescent="0.3">
      <c r="A97" t="s">
        <v>62</v>
      </c>
      <c r="B97" t="s">
        <v>2</v>
      </c>
      <c r="C97">
        <v>0</v>
      </c>
      <c r="F97" t="s">
        <v>65</v>
      </c>
      <c r="G97" t="s">
        <v>22</v>
      </c>
      <c r="H97">
        <v>97203</v>
      </c>
      <c r="I97">
        <v>11234</v>
      </c>
      <c r="J97">
        <v>29</v>
      </c>
      <c r="K97">
        <v>38614</v>
      </c>
      <c r="L97">
        <v>37900</v>
      </c>
      <c r="M97">
        <v>0</v>
      </c>
      <c r="N97">
        <v>12074</v>
      </c>
      <c r="O97">
        <v>452</v>
      </c>
    </row>
    <row r="98" spans="1:15" hidden="1" x14ac:dyDescent="0.3">
      <c r="A98" t="s">
        <v>62</v>
      </c>
      <c r="B98" t="s">
        <v>0</v>
      </c>
      <c r="C98">
        <v>16271</v>
      </c>
      <c r="F98" t="s">
        <v>65</v>
      </c>
      <c r="G98" t="s">
        <v>21</v>
      </c>
      <c r="H98">
        <v>10932</v>
      </c>
      <c r="I98">
        <v>3389</v>
      </c>
      <c r="J98">
        <v>0</v>
      </c>
      <c r="K98">
        <v>1978</v>
      </c>
      <c r="L98">
        <v>2596</v>
      </c>
      <c r="M98">
        <v>0</v>
      </c>
      <c r="N98">
        <v>0</v>
      </c>
      <c r="O98">
        <v>0</v>
      </c>
    </row>
    <row r="99" spans="1:15" hidden="1" x14ac:dyDescent="0.3">
      <c r="A99" t="s">
        <v>61</v>
      </c>
      <c r="B99" t="s">
        <v>34</v>
      </c>
      <c r="C99">
        <v>0</v>
      </c>
      <c r="D99">
        <v>0</v>
      </c>
    </row>
    <row r="100" spans="1:15" hidden="1" x14ac:dyDescent="0.3">
      <c r="A100" t="s">
        <v>61</v>
      </c>
      <c r="B100" t="s">
        <v>33</v>
      </c>
      <c r="C100">
        <v>2887</v>
      </c>
      <c r="D100">
        <v>3132.7130000000002</v>
      </c>
    </row>
    <row r="101" spans="1:15" hidden="1" x14ac:dyDescent="0.3">
      <c r="A101" t="s">
        <v>61</v>
      </c>
      <c r="B101" t="s">
        <v>32</v>
      </c>
      <c r="C101">
        <v>3157</v>
      </c>
      <c r="D101">
        <v>3304.8999999999996</v>
      </c>
    </row>
    <row r="102" spans="1:15" hidden="1" x14ac:dyDescent="0.3">
      <c r="A102" t="s">
        <v>61</v>
      </c>
      <c r="B102" t="s">
        <v>31</v>
      </c>
      <c r="C102">
        <v>51</v>
      </c>
      <c r="D102">
        <v>51</v>
      </c>
    </row>
    <row r="103" spans="1:15" hidden="1" x14ac:dyDescent="0.3">
      <c r="A103" t="s">
        <v>61</v>
      </c>
      <c r="B103" t="s">
        <v>30</v>
      </c>
      <c r="C103">
        <v>700</v>
      </c>
      <c r="D103">
        <v>698.92</v>
      </c>
    </row>
    <row r="104" spans="1:15" hidden="1" x14ac:dyDescent="0.3">
      <c r="A104" t="s">
        <v>61</v>
      </c>
      <c r="B104" t="s">
        <v>29</v>
      </c>
      <c r="C104">
        <v>582</v>
      </c>
      <c r="D104">
        <v>586.29999999999995</v>
      </c>
    </row>
    <row r="105" spans="1:15" hidden="1" x14ac:dyDescent="0.3">
      <c r="A105" t="s">
        <v>61</v>
      </c>
      <c r="B105" t="s">
        <v>28</v>
      </c>
      <c r="C105">
        <v>158</v>
      </c>
      <c r="D105">
        <v>157.72499999999999</v>
      </c>
    </row>
    <row r="106" spans="1:15" hidden="1" x14ac:dyDescent="0.3">
      <c r="A106" t="s">
        <v>61</v>
      </c>
      <c r="B106" t="s">
        <v>27</v>
      </c>
      <c r="C106">
        <v>308</v>
      </c>
      <c r="D106">
        <v>316.2</v>
      </c>
    </row>
    <row r="107" spans="1:15" hidden="1" x14ac:dyDescent="0.3">
      <c r="A107" t="s">
        <v>61</v>
      </c>
      <c r="B107" t="s">
        <v>26</v>
      </c>
      <c r="C107">
        <v>6123</v>
      </c>
      <c r="D107">
        <v>6122.66</v>
      </c>
    </row>
    <row r="108" spans="1:15" hidden="1" x14ac:dyDescent="0.3">
      <c r="A108" t="s">
        <v>61</v>
      </c>
      <c r="B108" t="s">
        <v>25</v>
      </c>
      <c r="C108">
        <v>487</v>
      </c>
      <c r="D108">
        <v>310</v>
      </c>
    </row>
    <row r="109" spans="1:15" hidden="1" x14ac:dyDescent="0.3">
      <c r="A109" t="s">
        <v>61</v>
      </c>
      <c r="B109" t="s">
        <v>24</v>
      </c>
      <c r="C109">
        <v>1908</v>
      </c>
      <c r="D109">
        <v>2041</v>
      </c>
    </row>
    <row r="110" spans="1:15" hidden="1" x14ac:dyDescent="0.3">
      <c r="A110" t="s">
        <v>61</v>
      </c>
      <c r="B110" t="s">
        <v>23</v>
      </c>
      <c r="C110">
        <v>12518</v>
      </c>
      <c r="D110">
        <v>14900.143</v>
      </c>
    </row>
    <row r="111" spans="1:15" hidden="1" x14ac:dyDescent="0.3">
      <c r="A111" t="s">
        <v>61</v>
      </c>
      <c r="B111" t="s">
        <v>22</v>
      </c>
      <c r="C111">
        <v>56684</v>
      </c>
      <c r="D111">
        <v>58721</v>
      </c>
    </row>
    <row r="112" spans="1:15" hidden="1" x14ac:dyDescent="0.3">
      <c r="A112" t="s">
        <v>61</v>
      </c>
      <c r="B112" t="s">
        <v>21</v>
      </c>
      <c r="C112">
        <v>2228</v>
      </c>
      <c r="D112">
        <v>2877.4949999999999</v>
      </c>
    </row>
    <row r="113" spans="1:4" hidden="1" x14ac:dyDescent="0.3">
      <c r="A113" t="s">
        <v>61</v>
      </c>
      <c r="B113" t="s">
        <v>20</v>
      </c>
      <c r="C113">
        <v>325</v>
      </c>
      <c r="D113">
        <v>329</v>
      </c>
    </row>
    <row r="114" spans="1:4" hidden="1" x14ac:dyDescent="0.3">
      <c r="A114" t="s">
        <v>61</v>
      </c>
      <c r="B114" t="s">
        <v>19</v>
      </c>
      <c r="C114">
        <v>1920</v>
      </c>
      <c r="D114">
        <v>3673.85</v>
      </c>
    </row>
    <row r="115" spans="1:4" hidden="1" x14ac:dyDescent="0.3">
      <c r="A115" t="s">
        <v>61</v>
      </c>
      <c r="B115" t="s">
        <v>18</v>
      </c>
      <c r="C115">
        <v>9261</v>
      </c>
      <c r="D115">
        <v>10230.245999999999</v>
      </c>
    </row>
    <row r="116" spans="1:4" hidden="1" x14ac:dyDescent="0.3">
      <c r="A116" t="s">
        <v>61</v>
      </c>
      <c r="B116" t="s">
        <v>17</v>
      </c>
      <c r="C116">
        <v>53</v>
      </c>
      <c r="D116">
        <v>78.171999999999997</v>
      </c>
    </row>
    <row r="117" spans="1:4" hidden="1" x14ac:dyDescent="0.3">
      <c r="A117" t="s">
        <v>61</v>
      </c>
      <c r="B117" t="s">
        <v>16</v>
      </c>
      <c r="C117">
        <v>509</v>
      </c>
      <c r="D117">
        <v>533</v>
      </c>
    </row>
    <row r="118" spans="1:4" hidden="1" x14ac:dyDescent="0.3">
      <c r="A118" t="s">
        <v>61</v>
      </c>
      <c r="B118" t="s">
        <v>15</v>
      </c>
      <c r="C118">
        <v>124</v>
      </c>
      <c r="D118">
        <v>122.89400000000001</v>
      </c>
    </row>
    <row r="119" spans="1:4" hidden="1" x14ac:dyDescent="0.3">
      <c r="A119" t="s">
        <v>61</v>
      </c>
      <c r="B119" t="s">
        <v>14</v>
      </c>
      <c r="C119">
        <v>72</v>
      </c>
      <c r="D119">
        <v>72</v>
      </c>
    </row>
    <row r="120" spans="1:4" hidden="1" x14ac:dyDescent="0.3">
      <c r="A120" t="s">
        <v>61</v>
      </c>
      <c r="B120" t="s">
        <v>13</v>
      </c>
      <c r="C120">
        <v>4632</v>
      </c>
      <c r="D120">
        <v>4393</v>
      </c>
    </row>
    <row r="121" spans="1:4" hidden="1" x14ac:dyDescent="0.3">
      <c r="A121" t="s">
        <v>61</v>
      </c>
      <c r="B121" t="s">
        <v>12</v>
      </c>
      <c r="C121">
        <v>35</v>
      </c>
      <c r="D121">
        <v>37</v>
      </c>
    </row>
    <row r="122" spans="1:4" hidden="1" x14ac:dyDescent="0.3">
      <c r="A122" t="s">
        <v>61</v>
      </c>
      <c r="B122" t="s">
        <v>11</v>
      </c>
      <c r="C122">
        <v>1197</v>
      </c>
      <c r="D122">
        <v>1710</v>
      </c>
    </row>
    <row r="123" spans="1:4" hidden="1" x14ac:dyDescent="0.3">
      <c r="A123" t="s">
        <v>61</v>
      </c>
      <c r="B123" t="s">
        <v>10</v>
      </c>
      <c r="C123">
        <v>5791</v>
      </c>
      <c r="D123">
        <v>5766.0780000000004</v>
      </c>
    </row>
    <row r="124" spans="1:4" hidden="1" x14ac:dyDescent="0.3">
      <c r="A124" t="s">
        <v>61</v>
      </c>
      <c r="B124" t="s">
        <v>9</v>
      </c>
      <c r="C124">
        <v>5073</v>
      </c>
      <c r="D124">
        <v>5172.3590000000004</v>
      </c>
    </row>
    <row r="125" spans="1:4" hidden="1" x14ac:dyDescent="0.3">
      <c r="A125" t="s">
        <v>61</v>
      </c>
      <c r="B125" t="s">
        <v>8</v>
      </c>
      <c r="C125">
        <v>2987</v>
      </c>
      <c r="D125">
        <v>3032.2579999999998</v>
      </c>
    </row>
    <row r="126" spans="1:4" hidden="1" x14ac:dyDescent="0.3">
      <c r="A126" t="s">
        <v>61</v>
      </c>
      <c r="B126" t="s">
        <v>7</v>
      </c>
      <c r="C126">
        <v>25</v>
      </c>
      <c r="D126">
        <v>227</v>
      </c>
    </row>
    <row r="127" spans="1:4" hidden="1" x14ac:dyDescent="0.3">
      <c r="A127" t="s">
        <v>61</v>
      </c>
      <c r="B127" t="s">
        <v>6</v>
      </c>
      <c r="C127">
        <v>3</v>
      </c>
      <c r="D127">
        <v>4</v>
      </c>
    </row>
    <row r="128" spans="1:4" hidden="1" x14ac:dyDescent="0.3">
      <c r="A128" t="s">
        <v>61</v>
      </c>
      <c r="B128" t="s">
        <v>5</v>
      </c>
      <c r="C128">
        <v>3</v>
      </c>
      <c r="D128">
        <v>3.3</v>
      </c>
    </row>
    <row r="129" spans="1:15" hidden="1" x14ac:dyDescent="0.3">
      <c r="A129" t="s">
        <v>61</v>
      </c>
      <c r="B129" t="s">
        <v>4</v>
      </c>
      <c r="C129">
        <v>22834</v>
      </c>
      <c r="D129">
        <v>23405.055</v>
      </c>
    </row>
    <row r="130" spans="1:15" hidden="1" x14ac:dyDescent="0.3">
      <c r="A130" t="s">
        <v>61</v>
      </c>
      <c r="B130" t="s">
        <v>3</v>
      </c>
      <c r="C130">
        <v>6247</v>
      </c>
      <c r="D130">
        <v>7300</v>
      </c>
    </row>
    <row r="131" spans="1:15" hidden="1" x14ac:dyDescent="0.3">
      <c r="A131" t="s">
        <v>61</v>
      </c>
      <c r="B131" t="s">
        <v>2</v>
      </c>
      <c r="C131">
        <v>0</v>
      </c>
      <c r="D131" t="e">
        <v>#N/A</v>
      </c>
    </row>
    <row r="132" spans="1:15" hidden="1" x14ac:dyDescent="0.3">
      <c r="A132" t="s">
        <v>61</v>
      </c>
      <c r="B132" t="s">
        <v>0</v>
      </c>
      <c r="C132">
        <v>19210</v>
      </c>
      <c r="D132">
        <v>21767.221000000001</v>
      </c>
    </row>
    <row r="133" spans="1:15" hidden="1" x14ac:dyDescent="0.3">
      <c r="A133" t="s">
        <v>60</v>
      </c>
      <c r="B133" t="s">
        <v>34</v>
      </c>
      <c r="C133">
        <v>0</v>
      </c>
      <c r="F133" t="s">
        <v>64</v>
      </c>
      <c r="G133" t="s">
        <v>26</v>
      </c>
      <c r="H133">
        <v>8135.91</v>
      </c>
      <c r="I133">
        <v>6.8780000000000001</v>
      </c>
      <c r="J133">
        <v>0</v>
      </c>
      <c r="K133">
        <v>5076.9759999999997</v>
      </c>
      <c r="L133">
        <v>782.10799999999995</v>
      </c>
      <c r="M133">
        <v>0</v>
      </c>
      <c r="N133">
        <v>0</v>
      </c>
      <c r="O133">
        <v>0</v>
      </c>
    </row>
    <row r="134" spans="1:15" hidden="1" x14ac:dyDescent="0.3">
      <c r="A134" t="s">
        <v>60</v>
      </c>
      <c r="B134" t="s">
        <v>33</v>
      </c>
      <c r="C134">
        <v>3035</v>
      </c>
      <c r="F134" t="s">
        <v>64</v>
      </c>
      <c r="G134" t="s">
        <v>25</v>
      </c>
      <c r="H134">
        <v>2551</v>
      </c>
      <c r="I134">
        <v>6</v>
      </c>
      <c r="J134">
        <v>0</v>
      </c>
      <c r="K134">
        <v>300</v>
      </c>
      <c r="L134">
        <v>0</v>
      </c>
      <c r="M134">
        <v>0</v>
      </c>
      <c r="N134">
        <v>0</v>
      </c>
      <c r="O134">
        <v>0</v>
      </c>
    </row>
    <row r="135" spans="1:15" hidden="1" x14ac:dyDescent="0.3">
      <c r="A135" t="s">
        <v>60</v>
      </c>
      <c r="B135" t="s">
        <v>32</v>
      </c>
      <c r="C135">
        <v>3796</v>
      </c>
      <c r="F135" t="s">
        <v>64</v>
      </c>
      <c r="G135" t="s">
        <v>24</v>
      </c>
      <c r="H135">
        <v>9593</v>
      </c>
      <c r="I135">
        <v>3133</v>
      </c>
      <c r="J135">
        <v>0</v>
      </c>
      <c r="K135">
        <v>1005</v>
      </c>
      <c r="L135">
        <v>17</v>
      </c>
      <c r="M135">
        <v>0</v>
      </c>
      <c r="N135">
        <v>2752</v>
      </c>
      <c r="O135">
        <v>0</v>
      </c>
    </row>
    <row r="136" spans="1:15" hidden="1" x14ac:dyDescent="0.3">
      <c r="A136" t="s">
        <v>60</v>
      </c>
      <c r="B136" t="s">
        <v>31</v>
      </c>
      <c r="C136">
        <v>87</v>
      </c>
      <c r="F136" t="s">
        <v>64</v>
      </c>
      <c r="G136" t="s">
        <v>23</v>
      </c>
      <c r="H136">
        <v>25867.055</v>
      </c>
      <c r="I136">
        <v>25551.829000000002</v>
      </c>
      <c r="J136">
        <v>14.75</v>
      </c>
      <c r="K136">
        <v>10298.177</v>
      </c>
      <c r="L136">
        <v>7137.5169999999998</v>
      </c>
      <c r="M136">
        <v>218.32900000000001</v>
      </c>
      <c r="N136">
        <v>63130</v>
      </c>
      <c r="O136">
        <v>0</v>
      </c>
    </row>
    <row r="137" spans="1:15" hidden="1" x14ac:dyDescent="0.3">
      <c r="A137" t="s">
        <v>60</v>
      </c>
      <c r="B137" t="s">
        <v>30</v>
      </c>
      <c r="C137">
        <v>700</v>
      </c>
      <c r="F137" t="s">
        <v>64</v>
      </c>
      <c r="G137" t="s">
        <v>58</v>
      </c>
      <c r="H137">
        <v>615</v>
      </c>
      <c r="I137">
        <v>2378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idden="1" x14ac:dyDescent="0.3">
      <c r="A138" t="s">
        <v>60</v>
      </c>
      <c r="B138" t="s">
        <v>29</v>
      </c>
      <c r="C138">
        <v>616</v>
      </c>
      <c r="F138" t="s">
        <v>64</v>
      </c>
      <c r="G138" t="s">
        <v>22</v>
      </c>
      <c r="H138">
        <v>96967</v>
      </c>
      <c r="I138">
        <v>11255</v>
      </c>
      <c r="J138">
        <v>29</v>
      </c>
      <c r="K138">
        <v>44580</v>
      </c>
      <c r="L138">
        <v>39224</v>
      </c>
      <c r="M138">
        <v>0</v>
      </c>
      <c r="N138">
        <v>10799</v>
      </c>
      <c r="O138">
        <v>403</v>
      </c>
    </row>
    <row r="139" spans="1:15" hidden="1" x14ac:dyDescent="0.3">
      <c r="A139" t="s">
        <v>60</v>
      </c>
      <c r="B139" t="s">
        <v>28</v>
      </c>
      <c r="C139">
        <v>158</v>
      </c>
      <c r="F139" t="s">
        <v>64</v>
      </c>
      <c r="G139" t="s">
        <v>21</v>
      </c>
      <c r="H139">
        <v>10855</v>
      </c>
      <c r="I139">
        <v>3392</v>
      </c>
      <c r="J139">
        <v>0</v>
      </c>
      <c r="K139">
        <v>2091</v>
      </c>
      <c r="L139">
        <v>2604</v>
      </c>
      <c r="M139">
        <v>0</v>
      </c>
      <c r="N139">
        <v>0</v>
      </c>
      <c r="O139">
        <v>0</v>
      </c>
    </row>
    <row r="140" spans="1:15" hidden="1" x14ac:dyDescent="0.3">
      <c r="A140" t="s">
        <v>60</v>
      </c>
      <c r="B140" t="s">
        <v>27</v>
      </c>
      <c r="C140">
        <v>316</v>
      </c>
      <c r="F140" t="s">
        <v>64</v>
      </c>
      <c r="G140" t="s">
        <v>20</v>
      </c>
      <c r="H140">
        <v>6062</v>
      </c>
      <c r="I140">
        <v>57</v>
      </c>
      <c r="J140">
        <v>0</v>
      </c>
      <c r="K140">
        <v>329</v>
      </c>
      <c r="L140">
        <v>172</v>
      </c>
      <c r="M140">
        <v>0</v>
      </c>
      <c r="N140">
        <v>2000</v>
      </c>
      <c r="O140">
        <v>14</v>
      </c>
    </row>
    <row r="141" spans="1:15" hidden="1" x14ac:dyDescent="0.3">
      <c r="A141" t="s">
        <v>60</v>
      </c>
      <c r="B141" t="s">
        <v>26</v>
      </c>
      <c r="C141">
        <v>6126</v>
      </c>
      <c r="F141" t="s">
        <v>64</v>
      </c>
      <c r="G141" t="s">
        <v>71</v>
      </c>
      <c r="H141">
        <v>117</v>
      </c>
      <c r="I141">
        <v>1987</v>
      </c>
      <c r="J141">
        <v>665</v>
      </c>
      <c r="K141">
        <v>3</v>
      </c>
      <c r="L141">
        <v>0</v>
      </c>
      <c r="M141">
        <v>0</v>
      </c>
      <c r="N141">
        <v>0</v>
      </c>
      <c r="O141">
        <v>0</v>
      </c>
    </row>
    <row r="142" spans="1:15" hidden="1" x14ac:dyDescent="0.3">
      <c r="A142" t="s">
        <v>60</v>
      </c>
      <c r="B142" t="s">
        <v>25</v>
      </c>
      <c r="C142">
        <v>462</v>
      </c>
      <c r="F142" t="s">
        <v>64</v>
      </c>
      <c r="G142" t="s">
        <v>19</v>
      </c>
      <c r="H142">
        <v>6697.4470000000001</v>
      </c>
      <c r="I142">
        <v>529</v>
      </c>
      <c r="J142">
        <v>0</v>
      </c>
      <c r="K142">
        <v>2451.15</v>
      </c>
      <c r="L142">
        <v>2.3519999999999999</v>
      </c>
      <c r="M142">
        <v>0</v>
      </c>
      <c r="N142">
        <v>0</v>
      </c>
      <c r="O142">
        <v>0</v>
      </c>
    </row>
    <row r="143" spans="1:15" hidden="1" x14ac:dyDescent="0.3">
      <c r="A143" t="s">
        <v>60</v>
      </c>
      <c r="B143" t="s">
        <v>24</v>
      </c>
      <c r="C143">
        <v>2013</v>
      </c>
      <c r="F143" t="s">
        <v>64</v>
      </c>
      <c r="G143" t="s">
        <v>18</v>
      </c>
      <c r="H143">
        <v>65617</v>
      </c>
      <c r="I143">
        <v>22220</v>
      </c>
      <c r="J143">
        <v>768</v>
      </c>
      <c r="K143">
        <v>9137</v>
      </c>
      <c r="L143">
        <v>18901</v>
      </c>
      <c r="M143">
        <v>0</v>
      </c>
      <c r="N143">
        <v>0</v>
      </c>
      <c r="O143">
        <v>321</v>
      </c>
    </row>
    <row r="144" spans="1:15" hidden="1" x14ac:dyDescent="0.3">
      <c r="A144" t="s">
        <v>60</v>
      </c>
      <c r="B144" t="s">
        <v>23</v>
      </c>
      <c r="C144">
        <v>13610</v>
      </c>
      <c r="F144" t="s">
        <v>64</v>
      </c>
      <c r="G144" t="s">
        <v>100</v>
      </c>
      <c r="H144">
        <v>915</v>
      </c>
      <c r="I144">
        <v>43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hidden="1" x14ac:dyDescent="0.3">
      <c r="A145" t="s">
        <v>60</v>
      </c>
      <c r="B145" t="s">
        <v>22</v>
      </c>
      <c r="C145">
        <v>59185</v>
      </c>
      <c r="F145" t="s">
        <v>64</v>
      </c>
      <c r="G145" t="s">
        <v>17</v>
      </c>
      <c r="H145">
        <v>1275</v>
      </c>
      <c r="I145">
        <v>1587.694</v>
      </c>
      <c r="J145">
        <v>0</v>
      </c>
      <c r="K145">
        <v>68.165000000000006</v>
      </c>
      <c r="L145">
        <v>0</v>
      </c>
      <c r="M145">
        <v>0</v>
      </c>
      <c r="N145">
        <v>0</v>
      </c>
      <c r="O145">
        <v>0</v>
      </c>
    </row>
    <row r="146" spans="1:15" hidden="1" x14ac:dyDescent="0.3">
      <c r="A146" t="s">
        <v>60</v>
      </c>
      <c r="B146" t="s">
        <v>21</v>
      </c>
      <c r="C146">
        <v>2355</v>
      </c>
      <c r="F146" t="s">
        <v>64</v>
      </c>
      <c r="G146" t="s">
        <v>70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hidden="1" x14ac:dyDescent="0.3">
      <c r="A147" t="s">
        <v>60</v>
      </c>
      <c r="B147" t="s">
        <v>20</v>
      </c>
      <c r="C147">
        <v>327</v>
      </c>
      <c r="F147" t="s">
        <v>64</v>
      </c>
      <c r="G147" t="s">
        <v>16</v>
      </c>
      <c r="H147">
        <v>2180</v>
      </c>
      <c r="I147">
        <v>877</v>
      </c>
      <c r="J147">
        <v>0</v>
      </c>
      <c r="K147">
        <v>436</v>
      </c>
      <c r="L147">
        <v>69</v>
      </c>
      <c r="M147">
        <v>0</v>
      </c>
      <c r="N147">
        <v>0</v>
      </c>
      <c r="O147">
        <v>25</v>
      </c>
    </row>
    <row r="148" spans="1:15" hidden="1" x14ac:dyDescent="0.3">
      <c r="A148" t="s">
        <v>60</v>
      </c>
      <c r="B148" t="s">
        <v>19</v>
      </c>
      <c r="C148">
        <v>1919</v>
      </c>
      <c r="F148" t="s">
        <v>64</v>
      </c>
      <c r="G148" t="s">
        <v>15</v>
      </c>
      <c r="H148">
        <v>513.64199999999994</v>
      </c>
      <c r="I148">
        <v>1330.2659999999998</v>
      </c>
      <c r="J148">
        <v>0</v>
      </c>
      <c r="K148">
        <v>63.793999999999997</v>
      </c>
      <c r="L148">
        <v>116.27200000000001</v>
      </c>
      <c r="M148">
        <v>0</v>
      </c>
      <c r="N148">
        <v>0</v>
      </c>
      <c r="O148">
        <v>0</v>
      </c>
    </row>
    <row r="149" spans="1:15" hidden="1" x14ac:dyDescent="0.3">
      <c r="A149" t="s">
        <v>60</v>
      </c>
      <c r="B149" t="s">
        <v>18</v>
      </c>
      <c r="C149">
        <v>9617</v>
      </c>
      <c r="F149" t="s">
        <v>64</v>
      </c>
      <c r="G149" t="s">
        <v>72</v>
      </c>
      <c r="H149">
        <v>593</v>
      </c>
      <c r="I149">
        <v>0</v>
      </c>
      <c r="J149">
        <v>0</v>
      </c>
      <c r="K149">
        <v>0.1</v>
      </c>
      <c r="L149">
        <v>74.8</v>
      </c>
      <c r="M149">
        <v>0</v>
      </c>
      <c r="N149">
        <v>0</v>
      </c>
      <c r="O149">
        <v>0</v>
      </c>
    </row>
    <row r="150" spans="1:15" hidden="1" x14ac:dyDescent="0.3">
      <c r="A150" t="s">
        <v>60</v>
      </c>
      <c r="B150" t="s">
        <v>17</v>
      </c>
      <c r="C150">
        <v>59</v>
      </c>
      <c r="F150" t="s">
        <v>64</v>
      </c>
      <c r="G150" t="s">
        <v>69</v>
      </c>
      <c r="H150">
        <v>473</v>
      </c>
      <c r="I150">
        <v>16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</row>
    <row r="151" spans="1:15" hidden="1" x14ac:dyDescent="0.3">
      <c r="A151" t="s">
        <v>60</v>
      </c>
      <c r="B151" t="s">
        <v>16</v>
      </c>
      <c r="C151">
        <v>525</v>
      </c>
      <c r="F151" t="s">
        <v>64</v>
      </c>
      <c r="G151" t="s">
        <v>14</v>
      </c>
      <c r="H151">
        <v>225</v>
      </c>
      <c r="I151">
        <v>661.923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idden="1" x14ac:dyDescent="0.3">
      <c r="A152" t="s">
        <v>60</v>
      </c>
      <c r="B152" t="s">
        <v>15</v>
      </c>
      <c r="C152">
        <v>154</v>
      </c>
      <c r="F152" t="s">
        <v>64</v>
      </c>
      <c r="G152" t="s">
        <v>13</v>
      </c>
      <c r="H152">
        <v>28356</v>
      </c>
      <c r="I152">
        <v>37</v>
      </c>
      <c r="J152">
        <v>0</v>
      </c>
      <c r="K152">
        <v>3391</v>
      </c>
      <c r="L152">
        <v>1526.259</v>
      </c>
      <c r="M152">
        <v>0</v>
      </c>
      <c r="N152">
        <v>485</v>
      </c>
      <c r="O152">
        <v>82</v>
      </c>
    </row>
    <row r="153" spans="1:15" hidden="1" x14ac:dyDescent="0.3">
      <c r="A153" t="s">
        <v>60</v>
      </c>
      <c r="B153" t="s">
        <v>14</v>
      </c>
      <c r="C153">
        <v>118</v>
      </c>
      <c r="F153" t="s">
        <v>64</v>
      </c>
      <c r="G153" t="s">
        <v>12</v>
      </c>
      <c r="H153">
        <v>1078</v>
      </c>
      <c r="I153">
        <v>658</v>
      </c>
      <c r="J153">
        <v>0</v>
      </c>
      <c r="K153">
        <v>37</v>
      </c>
      <c r="L153">
        <v>17</v>
      </c>
      <c r="M153">
        <v>0</v>
      </c>
      <c r="N153">
        <v>0</v>
      </c>
      <c r="O153">
        <v>0</v>
      </c>
    </row>
    <row r="154" spans="1:15" hidden="1" x14ac:dyDescent="0.3">
      <c r="A154" t="s">
        <v>60</v>
      </c>
      <c r="B154" t="s">
        <v>13</v>
      </c>
      <c r="C154">
        <v>4393</v>
      </c>
      <c r="F154" t="s">
        <v>64</v>
      </c>
      <c r="G154" t="s">
        <v>11</v>
      </c>
      <c r="H154">
        <v>1563</v>
      </c>
      <c r="I154">
        <v>31372</v>
      </c>
      <c r="J154">
        <v>0</v>
      </c>
      <c r="K154">
        <v>867</v>
      </c>
      <c r="L154">
        <v>0</v>
      </c>
      <c r="M154">
        <v>0</v>
      </c>
      <c r="N154">
        <v>0</v>
      </c>
      <c r="O154">
        <v>35</v>
      </c>
    </row>
    <row r="155" spans="1:15" hidden="1" x14ac:dyDescent="0.3">
      <c r="A155" t="s">
        <v>60</v>
      </c>
      <c r="B155" t="s">
        <v>12</v>
      </c>
      <c r="C155">
        <v>35</v>
      </c>
      <c r="F155" t="s">
        <v>64</v>
      </c>
      <c r="G155" t="s">
        <v>10</v>
      </c>
      <c r="H155">
        <v>29961</v>
      </c>
      <c r="I155">
        <v>2370</v>
      </c>
      <c r="J155">
        <v>0</v>
      </c>
      <c r="K155">
        <v>4886</v>
      </c>
      <c r="L155">
        <v>108</v>
      </c>
      <c r="M155">
        <v>0</v>
      </c>
      <c r="N155">
        <v>0</v>
      </c>
      <c r="O155">
        <v>2</v>
      </c>
    </row>
    <row r="156" spans="1:15" hidden="1" x14ac:dyDescent="0.3">
      <c r="A156" t="s">
        <v>60</v>
      </c>
      <c r="B156" t="s">
        <v>11</v>
      </c>
      <c r="C156">
        <v>1230</v>
      </c>
      <c r="F156" t="s">
        <v>64</v>
      </c>
      <c r="G156" t="s">
        <v>9</v>
      </c>
      <c r="H156">
        <v>8048</v>
      </c>
      <c r="I156">
        <v>6168</v>
      </c>
      <c r="J156">
        <v>25</v>
      </c>
      <c r="K156">
        <v>4936.8379999999997</v>
      </c>
      <c r="L156">
        <v>447</v>
      </c>
      <c r="M156">
        <v>0</v>
      </c>
      <c r="N156">
        <v>0</v>
      </c>
      <c r="O156">
        <v>0</v>
      </c>
    </row>
    <row r="157" spans="1:15" hidden="1" x14ac:dyDescent="0.3">
      <c r="A157" t="s">
        <v>60</v>
      </c>
      <c r="B157" t="s">
        <v>10</v>
      </c>
      <c r="C157">
        <v>5808</v>
      </c>
      <c r="F157" t="s">
        <v>64</v>
      </c>
      <c r="G157" t="s">
        <v>8</v>
      </c>
      <c r="H157">
        <v>11233</v>
      </c>
      <c r="I157">
        <v>6730</v>
      </c>
      <c r="J157">
        <v>0</v>
      </c>
      <c r="K157">
        <v>3130</v>
      </c>
      <c r="L157">
        <v>1326</v>
      </c>
      <c r="M157">
        <v>0</v>
      </c>
      <c r="N157">
        <v>1411</v>
      </c>
      <c r="O157">
        <v>0</v>
      </c>
    </row>
    <row r="158" spans="1:15" hidden="1" x14ac:dyDescent="0.3">
      <c r="A158" t="s">
        <v>60</v>
      </c>
      <c r="B158" t="s">
        <v>9</v>
      </c>
      <c r="C158">
        <v>5127</v>
      </c>
      <c r="F158" t="s">
        <v>64</v>
      </c>
      <c r="G158" t="s">
        <v>7</v>
      </c>
      <c r="H158">
        <v>4255</v>
      </c>
      <c r="I158">
        <v>3022</v>
      </c>
      <c r="J158">
        <v>0</v>
      </c>
      <c r="K158">
        <v>0</v>
      </c>
      <c r="L158">
        <v>9</v>
      </c>
      <c r="M158">
        <v>0</v>
      </c>
      <c r="N158">
        <v>0</v>
      </c>
      <c r="O158">
        <v>0</v>
      </c>
    </row>
    <row r="159" spans="1:15" hidden="1" x14ac:dyDescent="0.3">
      <c r="A159" t="s">
        <v>60</v>
      </c>
      <c r="B159" t="s">
        <v>8</v>
      </c>
      <c r="C159">
        <v>2968</v>
      </c>
      <c r="F159" t="s">
        <v>64</v>
      </c>
      <c r="G159" t="s">
        <v>6</v>
      </c>
      <c r="H159">
        <v>2754</v>
      </c>
      <c r="I159">
        <v>2522</v>
      </c>
      <c r="J159">
        <v>0</v>
      </c>
      <c r="K159">
        <v>3</v>
      </c>
      <c r="L159">
        <v>533</v>
      </c>
      <c r="M159">
        <v>0</v>
      </c>
      <c r="N159">
        <v>1940</v>
      </c>
      <c r="O159">
        <v>30</v>
      </c>
    </row>
    <row r="160" spans="1:15" hidden="1" x14ac:dyDescent="0.3">
      <c r="A160" t="s">
        <v>60</v>
      </c>
      <c r="B160" t="s">
        <v>7</v>
      </c>
      <c r="C160">
        <v>398</v>
      </c>
      <c r="F160" t="s">
        <v>64</v>
      </c>
      <c r="G160" t="s">
        <v>5</v>
      </c>
      <c r="H160">
        <v>1133</v>
      </c>
      <c r="I160">
        <v>1295</v>
      </c>
      <c r="J160">
        <v>0</v>
      </c>
      <c r="K160">
        <v>3</v>
      </c>
      <c r="L160">
        <v>239</v>
      </c>
      <c r="M160">
        <v>0</v>
      </c>
      <c r="N160">
        <v>688</v>
      </c>
      <c r="O160">
        <v>0</v>
      </c>
    </row>
    <row r="161" spans="1:15" hidden="1" x14ac:dyDescent="0.3">
      <c r="A161" t="s">
        <v>60</v>
      </c>
      <c r="B161" t="s">
        <v>6</v>
      </c>
      <c r="C161">
        <v>3</v>
      </c>
      <c r="F161" t="s">
        <v>64</v>
      </c>
      <c r="G161" t="s">
        <v>4</v>
      </c>
      <c r="H161">
        <v>49295.904999999999</v>
      </c>
      <c r="I161">
        <v>20053</v>
      </c>
      <c r="J161">
        <v>0</v>
      </c>
      <c r="K161">
        <v>22943</v>
      </c>
      <c r="L161">
        <v>7008.0630000000001</v>
      </c>
      <c r="M161">
        <v>4.7960000000000003</v>
      </c>
      <c r="N161">
        <v>7399</v>
      </c>
      <c r="O161">
        <v>54.094999999999999</v>
      </c>
    </row>
    <row r="162" spans="1:15" hidden="1" x14ac:dyDescent="0.3">
      <c r="A162" t="s">
        <v>60</v>
      </c>
      <c r="B162" t="s">
        <v>5</v>
      </c>
      <c r="C162">
        <v>3</v>
      </c>
      <c r="F162" t="s">
        <v>64</v>
      </c>
      <c r="G162" t="s">
        <v>3</v>
      </c>
      <c r="H162">
        <v>7751</v>
      </c>
      <c r="I162">
        <v>16329</v>
      </c>
      <c r="J162">
        <v>0</v>
      </c>
      <c r="K162">
        <v>5819</v>
      </c>
      <c r="L162">
        <v>104</v>
      </c>
      <c r="M162">
        <v>0</v>
      </c>
      <c r="N162">
        <v>9688</v>
      </c>
      <c r="O162">
        <v>0</v>
      </c>
    </row>
    <row r="163" spans="1:15" hidden="1" x14ac:dyDescent="0.3">
      <c r="A163" t="s">
        <v>60</v>
      </c>
      <c r="B163" t="s">
        <v>4</v>
      </c>
      <c r="C163">
        <v>22961</v>
      </c>
      <c r="F163" t="s">
        <v>64</v>
      </c>
      <c r="G163" t="s">
        <v>68</v>
      </c>
      <c r="H163">
        <v>41810</v>
      </c>
      <c r="I163">
        <v>25868</v>
      </c>
      <c r="J163">
        <v>624</v>
      </c>
      <c r="K163">
        <v>4503</v>
      </c>
      <c r="L163">
        <v>249</v>
      </c>
      <c r="M163">
        <v>0</v>
      </c>
      <c r="N163">
        <v>0</v>
      </c>
      <c r="O163">
        <v>93</v>
      </c>
    </row>
    <row r="164" spans="1:15" hidden="1" x14ac:dyDescent="0.3">
      <c r="A164" t="s">
        <v>60</v>
      </c>
      <c r="B164" t="s">
        <v>3</v>
      </c>
      <c r="C164">
        <v>7506</v>
      </c>
      <c r="F164" t="s">
        <v>64</v>
      </c>
      <c r="G164" t="s">
        <v>1</v>
      </c>
      <c r="H164">
        <v>35335</v>
      </c>
      <c r="I164">
        <v>5883</v>
      </c>
      <c r="J164">
        <v>0</v>
      </c>
      <c r="K164">
        <v>429</v>
      </c>
      <c r="L164">
        <v>425</v>
      </c>
      <c r="M164">
        <v>0</v>
      </c>
      <c r="N164">
        <v>13835</v>
      </c>
      <c r="O164">
        <v>0</v>
      </c>
    </row>
    <row r="165" spans="1:15" hidden="1" x14ac:dyDescent="0.3">
      <c r="A165" t="s">
        <v>60</v>
      </c>
      <c r="B165" t="s">
        <v>2</v>
      </c>
      <c r="C165">
        <v>0</v>
      </c>
      <c r="F165" t="s">
        <v>64</v>
      </c>
      <c r="G165" t="s">
        <v>0</v>
      </c>
      <c r="H165">
        <v>58315.67</v>
      </c>
      <c r="I165">
        <v>4676.9740000000002</v>
      </c>
      <c r="J165">
        <v>0</v>
      </c>
      <c r="K165">
        <v>14305.634</v>
      </c>
      <c r="L165">
        <v>9601.2189999999991</v>
      </c>
      <c r="M165">
        <v>9</v>
      </c>
      <c r="N165">
        <v>9487</v>
      </c>
      <c r="O165">
        <v>0</v>
      </c>
    </row>
    <row r="166" spans="1:15" hidden="1" x14ac:dyDescent="0.3">
      <c r="A166" t="s">
        <v>60</v>
      </c>
      <c r="B166" t="s">
        <v>0</v>
      </c>
      <c r="C166">
        <v>23012</v>
      </c>
      <c r="F166" t="s">
        <v>63</v>
      </c>
      <c r="G166" t="s">
        <v>34</v>
      </c>
      <c r="H166">
        <v>98</v>
      </c>
      <c r="I166">
        <v>1913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t="s">
        <v>59</v>
      </c>
      <c r="B167" t="s">
        <v>34</v>
      </c>
      <c r="C167">
        <v>0</v>
      </c>
      <c r="D167">
        <v>0</v>
      </c>
    </row>
    <row r="168" spans="1:15" x14ac:dyDescent="0.3">
      <c r="A168" t="s">
        <v>59</v>
      </c>
      <c r="B168" t="s">
        <v>33</v>
      </c>
      <c r="C168">
        <v>3133</v>
      </c>
      <c r="D168">
        <v>3225.9789999999998</v>
      </c>
    </row>
    <row r="169" spans="1:15" x14ac:dyDescent="0.3">
      <c r="A169" t="s">
        <v>59</v>
      </c>
      <c r="B169" t="s">
        <v>32</v>
      </c>
      <c r="C169">
        <v>4670</v>
      </c>
      <c r="D169">
        <v>4672.7</v>
      </c>
    </row>
    <row r="170" spans="1:15" x14ac:dyDescent="0.3">
      <c r="A170" t="s">
        <v>59</v>
      </c>
      <c r="B170" t="s">
        <v>31</v>
      </c>
      <c r="C170">
        <v>87</v>
      </c>
      <c r="D170">
        <v>87</v>
      </c>
    </row>
    <row r="171" spans="1:15" x14ac:dyDescent="0.3">
      <c r="A171" t="s">
        <v>59</v>
      </c>
      <c r="B171" t="s">
        <v>30</v>
      </c>
      <c r="C171">
        <v>700</v>
      </c>
      <c r="D171">
        <v>702.8</v>
      </c>
    </row>
    <row r="172" spans="1:15" x14ac:dyDescent="0.3">
      <c r="A172" t="s">
        <v>59</v>
      </c>
      <c r="B172" t="s">
        <v>29</v>
      </c>
      <c r="C172">
        <v>739</v>
      </c>
      <c r="D172">
        <v>801.3</v>
      </c>
    </row>
    <row r="173" spans="1:15" x14ac:dyDescent="0.3">
      <c r="A173" t="s">
        <v>59</v>
      </c>
      <c r="B173" t="s">
        <v>28</v>
      </c>
      <c r="C173">
        <v>158</v>
      </c>
      <c r="D173">
        <v>157.72499999999999</v>
      </c>
    </row>
    <row r="174" spans="1:15" x14ac:dyDescent="0.3">
      <c r="A174" t="s">
        <v>59</v>
      </c>
      <c r="B174" t="s">
        <v>27</v>
      </c>
      <c r="C174">
        <v>339</v>
      </c>
      <c r="D174">
        <v>339.42399999999998</v>
      </c>
    </row>
    <row r="175" spans="1:15" x14ac:dyDescent="0.3">
      <c r="A175" t="s">
        <v>59</v>
      </c>
      <c r="B175" t="s">
        <v>26</v>
      </c>
      <c r="C175">
        <v>6102</v>
      </c>
      <c r="D175">
        <v>6267.0330000000004</v>
      </c>
    </row>
    <row r="176" spans="1:15" x14ac:dyDescent="0.3">
      <c r="A176" t="s">
        <v>59</v>
      </c>
      <c r="B176" t="s">
        <v>25</v>
      </c>
      <c r="C176">
        <v>329</v>
      </c>
      <c r="D176">
        <v>317</v>
      </c>
    </row>
    <row r="177" spans="1:4" x14ac:dyDescent="0.3">
      <c r="A177" t="s">
        <v>59</v>
      </c>
      <c r="B177" t="s">
        <v>24</v>
      </c>
      <c r="C177">
        <v>2145</v>
      </c>
      <c r="D177">
        <v>2586</v>
      </c>
    </row>
    <row r="178" spans="1:4" x14ac:dyDescent="0.3">
      <c r="A178" t="s">
        <v>59</v>
      </c>
      <c r="B178" t="s">
        <v>23</v>
      </c>
      <c r="C178">
        <v>16592</v>
      </c>
      <c r="D178">
        <v>17513.998</v>
      </c>
    </row>
    <row r="179" spans="1:4" x14ac:dyDescent="0.3">
      <c r="A179" t="s">
        <v>59</v>
      </c>
      <c r="B179" t="s">
        <v>22</v>
      </c>
      <c r="C179">
        <v>60688</v>
      </c>
      <c r="D179">
        <v>62201</v>
      </c>
    </row>
    <row r="180" spans="1:4" x14ac:dyDescent="0.3">
      <c r="A180" t="s">
        <v>59</v>
      </c>
      <c r="B180" t="s">
        <v>21</v>
      </c>
      <c r="C180">
        <v>3153</v>
      </c>
      <c r="D180">
        <v>4119.25</v>
      </c>
    </row>
    <row r="181" spans="1:4" x14ac:dyDescent="0.3">
      <c r="A181" t="s">
        <v>59</v>
      </c>
      <c r="B181" t="s">
        <v>20</v>
      </c>
      <c r="C181">
        <v>323</v>
      </c>
      <c r="D181">
        <v>323</v>
      </c>
    </row>
    <row r="182" spans="1:4" x14ac:dyDescent="0.3">
      <c r="A182" t="s">
        <v>59</v>
      </c>
      <c r="B182" t="s">
        <v>18</v>
      </c>
      <c r="C182">
        <v>10224</v>
      </c>
      <c r="D182">
        <v>10870.621999999999</v>
      </c>
    </row>
    <row r="183" spans="1:4" x14ac:dyDescent="0.3">
      <c r="A183" t="s">
        <v>59</v>
      </c>
      <c r="B183" t="s">
        <v>17</v>
      </c>
      <c r="C183">
        <v>74</v>
      </c>
      <c r="D183">
        <v>78.072000000000003</v>
      </c>
    </row>
    <row r="184" spans="1:4" x14ac:dyDescent="0.3">
      <c r="A184" t="s">
        <v>59</v>
      </c>
      <c r="B184" t="s">
        <v>16</v>
      </c>
      <c r="C184">
        <v>534</v>
      </c>
      <c r="D184">
        <v>540</v>
      </c>
    </row>
    <row r="185" spans="1:4" x14ac:dyDescent="0.3">
      <c r="A185" t="s">
        <v>59</v>
      </c>
      <c r="B185" t="s">
        <v>15</v>
      </c>
      <c r="C185">
        <v>154</v>
      </c>
      <c r="D185">
        <v>152.744</v>
      </c>
    </row>
    <row r="186" spans="1:4" x14ac:dyDescent="0.3">
      <c r="A186" t="s">
        <v>59</v>
      </c>
      <c r="B186" t="s">
        <v>14</v>
      </c>
      <c r="C186">
        <v>118</v>
      </c>
      <c r="D186">
        <v>118</v>
      </c>
    </row>
    <row r="187" spans="1:4" x14ac:dyDescent="0.3">
      <c r="A187" t="s">
        <v>59</v>
      </c>
      <c r="B187" t="s">
        <v>13</v>
      </c>
      <c r="C187">
        <v>4484</v>
      </c>
      <c r="D187">
        <v>6647.875</v>
      </c>
    </row>
    <row r="188" spans="1:4" x14ac:dyDescent="0.3">
      <c r="A188" t="s">
        <v>59</v>
      </c>
      <c r="B188" t="s">
        <v>11</v>
      </c>
      <c r="C188">
        <v>3068</v>
      </c>
      <c r="D188">
        <v>4030</v>
      </c>
    </row>
    <row r="189" spans="1:4" x14ac:dyDescent="0.3">
      <c r="A189" t="s">
        <v>59</v>
      </c>
      <c r="B189" t="s">
        <v>10</v>
      </c>
      <c r="C189">
        <v>5953</v>
      </c>
      <c r="D189">
        <v>6298.25</v>
      </c>
    </row>
    <row r="190" spans="1:4" x14ac:dyDescent="0.3">
      <c r="A190" t="s">
        <v>59</v>
      </c>
      <c r="B190" t="s">
        <v>8</v>
      </c>
      <c r="C190">
        <v>2972</v>
      </c>
      <c r="D190">
        <v>3012.527</v>
      </c>
    </row>
    <row r="191" spans="1:4" x14ac:dyDescent="0.3">
      <c r="A191" t="s">
        <v>59</v>
      </c>
      <c r="B191" t="s">
        <v>7</v>
      </c>
      <c r="C191">
        <v>397</v>
      </c>
      <c r="D191">
        <v>398</v>
      </c>
    </row>
    <row r="192" spans="1:4" x14ac:dyDescent="0.3">
      <c r="A192" t="s">
        <v>59</v>
      </c>
      <c r="B192" t="s">
        <v>6</v>
      </c>
      <c r="C192">
        <v>3</v>
      </c>
      <c r="D192">
        <v>4</v>
      </c>
    </row>
    <row r="193" spans="1:4" x14ac:dyDescent="0.3">
      <c r="A193" t="s">
        <v>59</v>
      </c>
      <c r="B193" t="s">
        <v>5</v>
      </c>
      <c r="C193">
        <v>3</v>
      </c>
      <c r="D193">
        <v>3.3</v>
      </c>
    </row>
    <row r="194" spans="1:4" x14ac:dyDescent="0.3">
      <c r="A194" t="s">
        <v>59</v>
      </c>
      <c r="B194" t="s">
        <v>4</v>
      </c>
      <c r="C194">
        <v>24447</v>
      </c>
      <c r="D194">
        <v>26819.19</v>
      </c>
    </row>
    <row r="195" spans="1:4" x14ac:dyDescent="0.3">
      <c r="A195" t="s">
        <v>59</v>
      </c>
      <c r="B195" t="s">
        <v>3</v>
      </c>
      <c r="C195">
        <v>9648</v>
      </c>
      <c r="D195">
        <v>9976</v>
      </c>
    </row>
    <row r="196" spans="1:4" x14ac:dyDescent="0.3">
      <c r="A196" t="s">
        <v>59</v>
      </c>
      <c r="B196" t="s">
        <v>2</v>
      </c>
      <c r="C196">
        <v>0</v>
      </c>
      <c r="D196" t="e">
        <v>#N/A</v>
      </c>
    </row>
    <row r="197" spans="1:4" x14ac:dyDescent="0.3">
      <c r="A197" t="s">
        <v>59</v>
      </c>
      <c r="B197" t="s">
        <v>1</v>
      </c>
      <c r="C197">
        <v>1111</v>
      </c>
      <c r="D197">
        <v>1110.4000000000001</v>
      </c>
    </row>
  </sheetData>
  <autoFilter ref="A1:C197" xr:uid="{4BEF139F-7692-40F4-9145-0CBC979F1200}">
    <filterColumn colId="0">
      <filters>
        <filter val="20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A0CF-3E57-4785-A198-BD0E41C4AB48}">
  <dimension ref="A2:G15"/>
  <sheetViews>
    <sheetView topLeftCell="B1" zoomScale="85" zoomScaleNormal="85" workbookViewId="0">
      <selection activeCell="G25" sqref="G25"/>
    </sheetView>
  </sheetViews>
  <sheetFormatPr baseColWidth="10" defaultRowHeight="14.4" x14ac:dyDescent="0.3"/>
  <cols>
    <col min="1" max="1" width="11.5546875" hidden="1" customWidth="1"/>
    <col min="2" max="2" width="14.109375" bestFit="1" customWidth="1"/>
    <col min="3" max="3" width="20.21875" bestFit="1" customWidth="1"/>
    <col min="6" max="6" width="9.6640625" bestFit="1" customWidth="1"/>
    <col min="7" max="7" width="13.5546875" bestFit="1" customWidth="1"/>
  </cols>
  <sheetData>
    <row r="2" spans="1:7" x14ac:dyDescent="0.3">
      <c r="B2" s="16" t="s">
        <v>123</v>
      </c>
      <c r="C2" s="16" t="s">
        <v>124</v>
      </c>
    </row>
    <row r="3" spans="1:7" x14ac:dyDescent="0.3">
      <c r="B3" s="23" t="s">
        <v>27</v>
      </c>
      <c r="C3" s="26" t="s">
        <v>84</v>
      </c>
    </row>
    <row r="5" spans="1:7" x14ac:dyDescent="0.3">
      <c r="A5" t="str">
        <f>B3</f>
        <v>Czech Republic</v>
      </c>
    </row>
    <row r="6" spans="1:7" x14ac:dyDescent="0.3">
      <c r="A6" t="str">
        <f>C3</f>
        <v>Combustible fuels</v>
      </c>
    </row>
    <row r="7" spans="1:7" x14ac:dyDescent="0.3">
      <c r="A7" t="str">
        <f>CONCATENATE(C3, " installed capacity in ", B3," (in MWh)")</f>
        <v>Combustible fuels installed capacity in Czech Republic (in MWh)</v>
      </c>
    </row>
    <row r="8" spans="1:7" x14ac:dyDescent="0.3">
      <c r="C8" s="27"/>
      <c r="D8" s="27" t="s">
        <v>114</v>
      </c>
      <c r="E8" s="27" t="s">
        <v>113</v>
      </c>
      <c r="F8" s="27" t="s">
        <v>125</v>
      </c>
      <c r="G8" s="27" t="s">
        <v>126</v>
      </c>
    </row>
    <row r="9" spans="1:7" x14ac:dyDescent="0.3">
      <c r="C9" s="27">
        <v>2014</v>
      </c>
      <c r="D9" s="28" t="e" cm="1">
        <f t="array" ref="D9">INDEX(source!$N$3:$U$198,MATCH(entso_eurostat_comparison!C9&amp;entso_eurostat_comparison!$A$5,source!$L$3:$L$198&amp;source!$M$3:$M$198,0),MATCH(entso_eurostat_comparison!$A$6,source!$N$2:$U$2,0))</f>
        <v>#N/A</v>
      </c>
      <c r="E9" s="28">
        <f t="array" ref="E9">INDEX(source!$C$3:$J$412,MATCH(entso_eurostat_comparison!C9&amp;entso_eurostat_comparison!$A$5,source!$A$3:$A$412&amp;source!$B$3:$B$412,0),MATCH(entso_eurostat_comparison!$A$6,source!$C$2:$J$2,0))</f>
        <v>13032</v>
      </c>
      <c r="F9" s="28" t="e">
        <f>D9-E9</f>
        <v>#N/A</v>
      </c>
      <c r="G9" s="29" t="e">
        <f>(D9-E9)/E9</f>
        <v>#N/A</v>
      </c>
    </row>
    <row r="10" spans="1:7" x14ac:dyDescent="0.3">
      <c r="C10" s="27">
        <v>2015</v>
      </c>
      <c r="D10" s="28" cm="1">
        <f t="array" ref="D10">INDEX(source!$N$3:$U$198,MATCH(entso_eurostat_comparison!C10&amp;entso_eurostat_comparison!$A$5,source!$L$3:$L$198&amp;source!$M$3:$M$198,0),MATCH(entso_eurostat_comparison!$A$6,source!$N$2:$U$2,0))</f>
        <v>11500</v>
      </c>
      <c r="E10" s="28">
        <f t="array" ref="E10">INDEX(source!$C$3:$J$412,MATCH(entso_eurostat_comparison!C10&amp;entso_eurostat_comparison!$A$5,source!$A$3:$A$412&amp;source!$B$3:$B$412,0),MATCH(entso_eurostat_comparison!$A$6,source!$C$2:$J$2,0))</f>
        <v>12960</v>
      </c>
      <c r="F10" s="28">
        <f t="shared" ref="F10:F15" si="0">D10-E10</f>
        <v>-1460</v>
      </c>
      <c r="G10" s="29">
        <f t="shared" ref="G10:G15" si="1">(D10-E10)/E10</f>
        <v>-0.11265432098765432</v>
      </c>
    </row>
    <row r="11" spans="1:7" x14ac:dyDescent="0.3">
      <c r="C11" s="27">
        <v>2016</v>
      </c>
      <c r="D11" s="28" cm="1">
        <f t="array" ref="D11">INDEX(source!$N$3:$U$198,MATCH(entso_eurostat_comparison!C11&amp;entso_eurostat_comparison!$A$5,source!$L$3:$L$198&amp;source!$M$3:$M$198,0),MATCH(entso_eurostat_comparison!$A$6,source!$N$2:$U$2,0))</f>
        <v>11140</v>
      </c>
      <c r="E11" s="28">
        <f t="array" ref="E11">INDEX(source!$C$3:$J$412,MATCH(entso_eurostat_comparison!C11&amp;entso_eurostat_comparison!$A$5,source!$A$3:$A$412&amp;source!$B$3:$B$412,0),MATCH(entso_eurostat_comparison!$A$6,source!$C$2:$J$2,0))</f>
        <v>13087</v>
      </c>
      <c r="F11" s="28">
        <f t="shared" si="0"/>
        <v>-1947</v>
      </c>
      <c r="G11" s="29">
        <f t="shared" si="1"/>
        <v>-0.1487735921143119</v>
      </c>
    </row>
    <row r="12" spans="1:7" x14ac:dyDescent="0.3">
      <c r="C12" s="27">
        <v>2017</v>
      </c>
      <c r="D12" s="28" cm="1">
        <f t="array" ref="D12">INDEX(source!$N$3:$U$198,MATCH(entso_eurostat_comparison!C12&amp;entso_eurostat_comparison!$A$5,source!$L$3:$L$198&amp;source!$M$3:$M$198,0),MATCH(entso_eurostat_comparison!$A$6,source!$N$2:$U$2,0))</f>
        <v>10735</v>
      </c>
      <c r="E12" s="28">
        <f t="array" ref="E12">INDEX(source!$C$3:$J$412,MATCH(entso_eurostat_comparison!C12&amp;entso_eurostat_comparison!$A$5,source!$A$3:$A$412&amp;source!$B$3:$B$412,0),MATCH(entso_eurostat_comparison!$A$6,source!$C$2:$J$2,0))</f>
        <v>13334.3</v>
      </c>
      <c r="F12" s="28">
        <f t="shared" si="0"/>
        <v>-2599.2999999999993</v>
      </c>
      <c r="G12" s="29">
        <f t="shared" si="1"/>
        <v>-0.19493336733086847</v>
      </c>
    </row>
    <row r="13" spans="1:7" x14ac:dyDescent="0.3">
      <c r="C13" s="27">
        <v>2018</v>
      </c>
      <c r="D13" s="28" cm="1">
        <f t="array" ref="D13">INDEX(source!$N$3:$U$198,MATCH(entso_eurostat_comparison!C13&amp;entso_eurostat_comparison!$A$5,source!$L$3:$L$198&amp;source!$M$3:$M$198,0),MATCH(entso_eurostat_comparison!$A$6,source!$N$2:$U$2,0))</f>
        <v>11348</v>
      </c>
      <c r="E13" s="28">
        <f t="array" ref="E13">INDEX(source!$C$3:$J$412,MATCH(entso_eurostat_comparison!C13&amp;entso_eurostat_comparison!$A$5,source!$A$3:$A$412&amp;source!$B$3:$B$412,0),MATCH(entso_eurostat_comparison!$A$6,source!$C$2:$J$2,0))</f>
        <v>13349.851999999999</v>
      </c>
      <c r="F13" s="28">
        <f t="shared" si="0"/>
        <v>-2001.851999999999</v>
      </c>
      <c r="G13" s="29">
        <f t="shared" si="1"/>
        <v>-0.14995312307582129</v>
      </c>
    </row>
    <row r="14" spans="1:7" x14ac:dyDescent="0.3">
      <c r="C14" s="27">
        <v>2019</v>
      </c>
      <c r="D14" s="28" cm="1">
        <f t="array" ref="D14">INDEX(source!$N$3:$U$198,MATCH(entso_eurostat_comparison!C14&amp;entso_eurostat_comparison!$A$5,source!$L$3:$L$198&amp;source!$M$3:$M$198,0),MATCH(entso_eurostat_comparison!$A$6,source!$N$2:$U$2,0))</f>
        <v>11256</v>
      </c>
      <c r="E14" s="28">
        <f t="array" ref="E14">INDEX(source!$C$3:$J$412,MATCH(entso_eurostat_comparison!C14&amp;entso_eurostat_comparison!$A$5,source!$A$3:$A$412&amp;source!$B$3:$B$412,0),MATCH(entso_eurostat_comparison!$A$6,source!$C$2:$J$2,0))</f>
        <v>13031.073</v>
      </c>
      <c r="F14" s="28">
        <f t="shared" si="0"/>
        <v>-1775.0730000000003</v>
      </c>
      <c r="G14" s="29">
        <f t="shared" si="1"/>
        <v>-0.13621848331292444</v>
      </c>
    </row>
    <row r="15" spans="1:7" x14ac:dyDescent="0.3">
      <c r="C15" s="27">
        <v>2020</v>
      </c>
      <c r="D15" s="28" cm="1">
        <f t="array" ref="D15">INDEX(source!$N$3:$U$198,MATCH(entso_eurostat_comparison!C15&amp;entso_eurostat_comparison!$A$5,source!$L$3:$L$198&amp;source!$M$3:$M$198,0),MATCH(entso_eurostat_comparison!$A$6,source!$N$2:$U$2,0))</f>
        <v>10956</v>
      </c>
      <c r="E15" s="28">
        <f t="array" ref="E15">INDEX(source!$C$3:$J$412,MATCH(entso_eurostat_comparison!C15&amp;entso_eurostat_comparison!$A$5,source!$A$3:$A$412&amp;source!$B$3:$B$412,0),MATCH(entso_eurostat_comparison!$A$6,source!$C$2:$J$2,0))</f>
        <v>12384.096</v>
      </c>
      <c r="F15" s="28">
        <f t="shared" si="0"/>
        <v>-1428.0959999999995</v>
      </c>
      <c r="G15" s="29">
        <f t="shared" si="1"/>
        <v>-0.11531693552763153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9E00F2-DAF3-470A-AE9A-862889CBA59A}">
          <x14:formula1>
            <xm:f>source!$M$3:$M$198</xm:f>
          </x14:formula1>
          <xm:sqref>B3</xm:sqref>
        </x14:dataValidation>
        <x14:dataValidation type="list" allowBlank="1" showInputMessage="1" showErrorMessage="1" xr:uid="{48E669C2-C75F-498B-9BA6-6B1222F679B8}">
          <x14:formula1>
            <xm:f>source!$C$2:$J$2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1E4D-DBEC-4975-AB25-64558DA0732D}">
  <dimension ref="A1:U412"/>
  <sheetViews>
    <sheetView topLeftCell="A329" zoomScale="55" zoomScaleNormal="55" workbookViewId="0">
      <selection activeCell="A2" sqref="A2:J412"/>
    </sheetView>
  </sheetViews>
  <sheetFormatPr baseColWidth="10" defaultRowHeight="14.4" x14ac:dyDescent="0.3"/>
  <cols>
    <col min="1" max="1" width="8.21875" bestFit="1" customWidth="1"/>
    <col min="2" max="2" width="30" bestFit="1" customWidth="1"/>
    <col min="3" max="3" width="23" bestFit="1" customWidth="1"/>
    <col min="4" max="4" width="13" bestFit="1" customWidth="1"/>
    <col min="5" max="5" width="15" bestFit="1" customWidth="1"/>
    <col min="6" max="7" width="13" bestFit="1" customWidth="1"/>
    <col min="8" max="10" width="11.88671875" bestFit="1" customWidth="1"/>
    <col min="12" max="12" width="10" bestFit="1" customWidth="1"/>
    <col min="13" max="13" width="30" bestFit="1" customWidth="1"/>
    <col min="14" max="14" width="23.5546875" bestFit="1" customWidth="1"/>
    <col min="15" max="15" width="9" bestFit="1" customWidth="1"/>
    <col min="16" max="16" width="15" bestFit="1" customWidth="1"/>
    <col min="17" max="17" width="7.88671875" bestFit="1" customWidth="1"/>
    <col min="18" max="18" width="8.21875" bestFit="1" customWidth="1"/>
    <col min="19" max="19" width="10" bestFit="1" customWidth="1"/>
    <col min="20" max="20" width="10.6640625" bestFit="1" customWidth="1"/>
    <col min="21" max="21" width="8.44140625" bestFit="1" customWidth="1"/>
  </cols>
  <sheetData>
    <row r="1" spans="1:21" x14ac:dyDescent="0.3">
      <c r="A1" s="30" t="s">
        <v>111</v>
      </c>
      <c r="B1" s="30"/>
      <c r="C1" s="30"/>
      <c r="D1" s="30"/>
      <c r="E1" s="30"/>
      <c r="F1" s="30"/>
      <c r="G1" s="30"/>
      <c r="H1" s="30"/>
      <c r="I1" s="30"/>
      <c r="J1" s="30"/>
      <c r="L1" s="30" t="s">
        <v>122</v>
      </c>
      <c r="M1" s="30"/>
      <c r="N1" s="30"/>
      <c r="O1" s="30"/>
      <c r="P1" s="30"/>
      <c r="Q1" s="30"/>
      <c r="R1" s="30"/>
      <c r="S1" s="30"/>
      <c r="T1" s="30"/>
      <c r="U1" s="30"/>
    </row>
    <row r="2" spans="1:21" x14ac:dyDescent="0.3">
      <c r="A2" s="24" t="s">
        <v>56</v>
      </c>
      <c r="B2" s="24" t="s">
        <v>55</v>
      </c>
      <c r="C2" s="24" t="s">
        <v>84</v>
      </c>
      <c r="D2" s="24" t="s">
        <v>83</v>
      </c>
      <c r="E2" s="24" t="s">
        <v>44</v>
      </c>
      <c r="F2" s="24" t="s">
        <v>79</v>
      </c>
      <c r="G2" s="24" t="s">
        <v>38</v>
      </c>
      <c r="H2" s="24" t="s">
        <v>42</v>
      </c>
      <c r="I2" s="24" t="s">
        <v>41</v>
      </c>
      <c r="J2" s="24" t="s">
        <v>40</v>
      </c>
      <c r="L2" s="24" t="s">
        <v>121</v>
      </c>
      <c r="M2" s="24" t="s">
        <v>55</v>
      </c>
      <c r="N2" s="24" t="s">
        <v>104</v>
      </c>
      <c r="O2" s="24" t="s">
        <v>83</v>
      </c>
      <c r="P2" s="24" t="s">
        <v>44</v>
      </c>
      <c r="Q2" s="24" t="s">
        <v>79</v>
      </c>
      <c r="R2" s="24" t="s">
        <v>38</v>
      </c>
      <c r="S2" s="24" t="s">
        <v>42</v>
      </c>
      <c r="T2" s="24" t="s">
        <v>41</v>
      </c>
      <c r="U2" s="24" t="s">
        <v>40</v>
      </c>
    </row>
    <row r="3" spans="1:21" x14ac:dyDescent="0.3">
      <c r="A3" s="25" t="s">
        <v>67</v>
      </c>
      <c r="B3" s="25" t="s">
        <v>34</v>
      </c>
      <c r="C3">
        <v>97</v>
      </c>
      <c r="D3">
        <v>1628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5" t="s">
        <v>65</v>
      </c>
      <c r="M3" s="25" t="s">
        <v>32</v>
      </c>
      <c r="N3">
        <v>6814</v>
      </c>
      <c r="O3">
        <v>1423</v>
      </c>
      <c r="Q3">
        <v>1835</v>
      </c>
      <c r="R3">
        <v>2818</v>
      </c>
      <c r="T3">
        <v>5926</v>
      </c>
    </row>
    <row r="4" spans="1:21" x14ac:dyDescent="0.3">
      <c r="A4" s="25" t="s">
        <v>67</v>
      </c>
      <c r="B4" s="25" t="s">
        <v>33</v>
      </c>
      <c r="C4">
        <v>8161</v>
      </c>
      <c r="D4">
        <v>13308.889000000001</v>
      </c>
      <c r="E4">
        <v>0.91500000000000004</v>
      </c>
      <c r="F4">
        <v>1337.15</v>
      </c>
      <c r="G4">
        <v>337.483</v>
      </c>
      <c r="H4">
        <v>0</v>
      </c>
      <c r="I4">
        <v>0</v>
      </c>
      <c r="J4">
        <v>0</v>
      </c>
      <c r="L4" s="25" t="s">
        <v>65</v>
      </c>
      <c r="M4" s="25" t="s">
        <v>20</v>
      </c>
      <c r="N4">
        <v>5948</v>
      </c>
      <c r="O4">
        <v>57</v>
      </c>
      <c r="Q4">
        <v>329</v>
      </c>
      <c r="R4">
        <v>6</v>
      </c>
      <c r="T4">
        <v>1887</v>
      </c>
    </row>
    <row r="5" spans="1:21" x14ac:dyDescent="0.3">
      <c r="A5" s="25" t="s">
        <v>67</v>
      </c>
      <c r="B5" s="25" t="s">
        <v>32</v>
      </c>
      <c r="C5">
        <v>9468</v>
      </c>
      <c r="D5">
        <v>1427</v>
      </c>
      <c r="E5">
        <v>0</v>
      </c>
      <c r="F5">
        <v>1366.9</v>
      </c>
      <c r="G5">
        <v>2646.6</v>
      </c>
      <c r="H5">
        <v>0</v>
      </c>
      <c r="I5">
        <v>5927</v>
      </c>
      <c r="J5">
        <v>3</v>
      </c>
      <c r="L5" s="25" t="s">
        <v>65</v>
      </c>
      <c r="M5" s="25" t="s">
        <v>18</v>
      </c>
      <c r="N5">
        <v>27580</v>
      </c>
      <c r="O5">
        <v>21795</v>
      </c>
      <c r="P5">
        <v>869</v>
      </c>
      <c r="Q5">
        <v>8457</v>
      </c>
      <c r="R5">
        <v>4980</v>
      </c>
      <c r="S5">
        <v>0</v>
      </c>
      <c r="U5">
        <v>37816</v>
      </c>
    </row>
    <row r="6" spans="1:21" x14ac:dyDescent="0.3">
      <c r="A6" s="25" t="s">
        <v>67</v>
      </c>
      <c r="B6" s="25" t="s">
        <v>31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L6" s="25" t="s">
        <v>64</v>
      </c>
      <c r="M6" s="25" t="s">
        <v>33</v>
      </c>
      <c r="N6">
        <v>5850</v>
      </c>
      <c r="O6">
        <v>11479</v>
      </c>
      <c r="P6">
        <v>1</v>
      </c>
      <c r="Q6">
        <v>2121</v>
      </c>
      <c r="R6">
        <v>587</v>
      </c>
      <c r="S6">
        <v>0</v>
      </c>
      <c r="T6">
        <v>0</v>
      </c>
      <c r="U6">
        <v>23</v>
      </c>
    </row>
    <row r="7" spans="1:21" x14ac:dyDescent="0.3">
      <c r="A7" s="25" t="s">
        <v>67</v>
      </c>
      <c r="B7" s="25" t="s">
        <v>30</v>
      </c>
      <c r="C7">
        <v>4912</v>
      </c>
      <c r="D7">
        <v>3181</v>
      </c>
      <c r="E7">
        <v>0</v>
      </c>
      <c r="F7">
        <v>677</v>
      </c>
      <c r="G7">
        <v>922</v>
      </c>
      <c r="H7">
        <v>0</v>
      </c>
      <c r="I7">
        <v>1906</v>
      </c>
      <c r="J7">
        <v>0</v>
      </c>
      <c r="L7" s="25" t="s">
        <v>64</v>
      </c>
      <c r="M7" s="25" t="s">
        <v>32</v>
      </c>
      <c r="N7">
        <v>6982</v>
      </c>
      <c r="O7">
        <v>1470</v>
      </c>
      <c r="Q7">
        <v>1961</v>
      </c>
      <c r="R7">
        <v>2818</v>
      </c>
      <c r="T7">
        <v>5943</v>
      </c>
    </row>
    <row r="8" spans="1:21" x14ac:dyDescent="0.3">
      <c r="A8" s="25" t="s">
        <v>67</v>
      </c>
      <c r="B8" s="25" t="s">
        <v>29</v>
      </c>
      <c r="C8">
        <v>1891.4</v>
      </c>
      <c r="D8">
        <v>2129</v>
      </c>
      <c r="E8">
        <v>0</v>
      </c>
      <c r="F8">
        <v>180</v>
      </c>
      <c r="G8">
        <v>4</v>
      </c>
      <c r="H8">
        <v>0</v>
      </c>
      <c r="I8">
        <v>0</v>
      </c>
      <c r="J8">
        <v>0</v>
      </c>
      <c r="L8" s="25" t="s">
        <v>64</v>
      </c>
      <c r="M8" s="25" t="s">
        <v>30</v>
      </c>
      <c r="N8">
        <v>5667</v>
      </c>
      <c r="O8">
        <v>2965</v>
      </c>
      <c r="Q8">
        <v>358</v>
      </c>
      <c r="R8">
        <v>275</v>
      </c>
      <c r="T8">
        <v>2000</v>
      </c>
    </row>
    <row r="9" spans="1:21" x14ac:dyDescent="0.3">
      <c r="A9" s="25" t="s">
        <v>67</v>
      </c>
      <c r="B9" s="25" t="s">
        <v>28</v>
      </c>
      <c r="C9">
        <v>1561</v>
      </c>
      <c r="D9">
        <v>0</v>
      </c>
      <c r="E9">
        <v>0</v>
      </c>
      <c r="F9">
        <v>147.22499999999999</v>
      </c>
      <c r="G9">
        <v>17</v>
      </c>
      <c r="H9">
        <v>0</v>
      </c>
      <c r="I9">
        <v>0</v>
      </c>
      <c r="J9">
        <v>0</v>
      </c>
      <c r="L9" s="25" t="s">
        <v>64</v>
      </c>
      <c r="M9" s="25" t="s">
        <v>29</v>
      </c>
      <c r="N9">
        <v>2018</v>
      </c>
      <c r="O9">
        <v>2090</v>
      </c>
      <c r="Q9">
        <v>429</v>
      </c>
      <c r="R9">
        <v>44</v>
      </c>
    </row>
    <row r="10" spans="1:21" x14ac:dyDescent="0.3">
      <c r="A10" s="25" t="s">
        <v>67</v>
      </c>
      <c r="B10" s="25" t="s">
        <v>27</v>
      </c>
      <c r="C10">
        <v>11988</v>
      </c>
      <c r="D10">
        <v>2212</v>
      </c>
      <c r="E10">
        <v>0</v>
      </c>
      <c r="F10">
        <v>258</v>
      </c>
      <c r="G10">
        <v>2022</v>
      </c>
      <c r="H10">
        <v>0</v>
      </c>
      <c r="I10">
        <v>4040</v>
      </c>
      <c r="J10">
        <v>0</v>
      </c>
      <c r="L10" s="25" t="s">
        <v>64</v>
      </c>
      <c r="M10" s="25" t="s">
        <v>28</v>
      </c>
      <c r="N10">
        <v>1478</v>
      </c>
      <c r="O10">
        <v>0</v>
      </c>
      <c r="Q10">
        <v>158</v>
      </c>
      <c r="R10">
        <v>76</v>
      </c>
    </row>
    <row r="11" spans="1:21" x14ac:dyDescent="0.3">
      <c r="A11" s="25" t="s">
        <v>67</v>
      </c>
      <c r="B11" s="25" t="s">
        <v>26</v>
      </c>
      <c r="C11">
        <v>9500</v>
      </c>
      <c r="D11">
        <v>9</v>
      </c>
      <c r="E11">
        <v>0</v>
      </c>
      <c r="F11">
        <v>4162</v>
      </c>
      <c r="G11">
        <v>402</v>
      </c>
      <c r="H11">
        <v>0</v>
      </c>
      <c r="I11">
        <v>0</v>
      </c>
      <c r="J11">
        <v>0</v>
      </c>
      <c r="L11" s="25" t="s">
        <v>64</v>
      </c>
      <c r="M11" s="25" t="s">
        <v>27</v>
      </c>
      <c r="N11">
        <v>11500</v>
      </c>
      <c r="O11">
        <v>2265</v>
      </c>
      <c r="Q11">
        <v>270</v>
      </c>
      <c r="R11">
        <v>2050</v>
      </c>
      <c r="T11">
        <v>4040</v>
      </c>
      <c r="U11">
        <v>600</v>
      </c>
    </row>
    <row r="12" spans="1:21" x14ac:dyDescent="0.3">
      <c r="A12" s="25" t="s">
        <v>67</v>
      </c>
      <c r="B12" s="25" t="s">
        <v>25</v>
      </c>
      <c r="C12">
        <v>2649</v>
      </c>
      <c r="D12">
        <v>8</v>
      </c>
      <c r="E12">
        <v>0</v>
      </c>
      <c r="F12">
        <v>266</v>
      </c>
      <c r="G12">
        <v>0</v>
      </c>
      <c r="H12">
        <v>0</v>
      </c>
      <c r="I12">
        <v>0</v>
      </c>
      <c r="J12">
        <v>0</v>
      </c>
      <c r="L12" s="25" t="s">
        <v>64</v>
      </c>
      <c r="M12" s="25" t="s">
        <v>26</v>
      </c>
      <c r="N12">
        <v>8839</v>
      </c>
      <c r="O12">
        <v>9</v>
      </c>
      <c r="Q12">
        <v>4845</v>
      </c>
      <c r="R12">
        <v>601</v>
      </c>
    </row>
    <row r="13" spans="1:21" x14ac:dyDescent="0.3">
      <c r="A13" s="25" t="s">
        <v>67</v>
      </c>
      <c r="B13" s="25" t="s">
        <v>24</v>
      </c>
      <c r="C13">
        <v>9566</v>
      </c>
      <c r="D13">
        <v>3080</v>
      </c>
      <c r="E13">
        <v>0</v>
      </c>
      <c r="F13">
        <v>257</v>
      </c>
      <c r="G13">
        <v>8</v>
      </c>
      <c r="H13">
        <v>0</v>
      </c>
      <c r="I13">
        <v>2732</v>
      </c>
      <c r="J13">
        <v>0</v>
      </c>
      <c r="L13" s="25" t="s">
        <v>64</v>
      </c>
      <c r="M13" s="25" t="s">
        <v>25</v>
      </c>
      <c r="N13">
        <v>1965</v>
      </c>
      <c r="O13">
        <v>8</v>
      </c>
      <c r="P13">
        <v>0</v>
      </c>
      <c r="Q13">
        <v>307</v>
      </c>
      <c r="R13">
        <v>1</v>
      </c>
      <c r="S13">
        <v>0</v>
      </c>
      <c r="T13">
        <v>0</v>
      </c>
      <c r="U13">
        <v>0</v>
      </c>
    </row>
    <row r="14" spans="1:21" x14ac:dyDescent="0.3">
      <c r="A14" s="25" t="s">
        <v>67</v>
      </c>
      <c r="B14" s="25" t="s">
        <v>23</v>
      </c>
      <c r="C14">
        <v>29658.55</v>
      </c>
      <c r="D14">
        <v>25655.922999999999</v>
      </c>
      <c r="E14">
        <v>13.5</v>
      </c>
      <c r="F14">
        <v>7607.4960000000001</v>
      </c>
      <c r="G14">
        <v>4358.7539999999999</v>
      </c>
      <c r="H14">
        <v>215.90899999999999</v>
      </c>
      <c r="I14">
        <v>63130</v>
      </c>
      <c r="J14">
        <v>0</v>
      </c>
      <c r="L14" s="25" t="s">
        <v>64</v>
      </c>
      <c r="M14" s="25" t="s">
        <v>24</v>
      </c>
      <c r="N14">
        <v>7793</v>
      </c>
      <c r="O14">
        <v>3264</v>
      </c>
      <c r="Q14">
        <v>496</v>
      </c>
      <c r="T14">
        <v>2752</v>
      </c>
      <c r="U14">
        <v>45</v>
      </c>
    </row>
    <row r="15" spans="1:21" x14ac:dyDescent="0.3">
      <c r="A15" s="25" t="s">
        <v>67</v>
      </c>
      <c r="B15" s="25" t="s">
        <v>58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L15" s="25" t="s">
        <v>64</v>
      </c>
      <c r="M15" s="25" t="s">
        <v>23</v>
      </c>
      <c r="N15">
        <v>17601</v>
      </c>
      <c r="O15">
        <v>23493</v>
      </c>
      <c r="Q15">
        <v>10322</v>
      </c>
      <c r="R15">
        <v>6191</v>
      </c>
      <c r="S15">
        <v>240</v>
      </c>
      <c r="T15">
        <v>63130</v>
      </c>
      <c r="U15">
        <v>62</v>
      </c>
    </row>
    <row r="16" spans="1:21" x14ac:dyDescent="0.3">
      <c r="A16" s="25" t="s">
        <v>67</v>
      </c>
      <c r="B16" s="25" t="s">
        <v>22</v>
      </c>
      <c r="C16">
        <v>89649</v>
      </c>
      <c r="D16">
        <v>11257</v>
      </c>
      <c r="E16">
        <v>16</v>
      </c>
      <c r="F16">
        <v>30979</v>
      </c>
      <c r="G16">
        <v>34077</v>
      </c>
      <c r="H16">
        <v>0</v>
      </c>
      <c r="I16">
        <v>12068</v>
      </c>
      <c r="J16">
        <v>358</v>
      </c>
      <c r="L16" s="25" t="s">
        <v>64</v>
      </c>
      <c r="M16" s="25" t="s">
        <v>22</v>
      </c>
      <c r="N16">
        <v>83616</v>
      </c>
      <c r="O16">
        <v>14206</v>
      </c>
      <c r="P16">
        <v>34</v>
      </c>
      <c r="Q16">
        <v>38694</v>
      </c>
      <c r="R16">
        <v>37271</v>
      </c>
      <c r="T16">
        <v>12068</v>
      </c>
      <c r="U16">
        <v>1220</v>
      </c>
    </row>
    <row r="17" spans="1:21" x14ac:dyDescent="0.3">
      <c r="A17" s="25" t="s">
        <v>67</v>
      </c>
      <c r="B17" s="25" t="s">
        <v>21</v>
      </c>
      <c r="C17">
        <v>11226</v>
      </c>
      <c r="D17">
        <v>3236</v>
      </c>
      <c r="E17">
        <v>0</v>
      </c>
      <c r="F17">
        <v>1753</v>
      </c>
      <c r="G17">
        <v>1536</v>
      </c>
      <c r="H17">
        <v>0</v>
      </c>
      <c r="I17">
        <v>0</v>
      </c>
      <c r="J17">
        <v>0</v>
      </c>
      <c r="L17" s="25" t="s">
        <v>64</v>
      </c>
      <c r="M17" s="25" t="s">
        <v>21</v>
      </c>
      <c r="N17">
        <v>10090</v>
      </c>
      <c r="O17">
        <v>3149</v>
      </c>
      <c r="P17">
        <v>46</v>
      </c>
      <c r="Q17">
        <v>1613</v>
      </c>
      <c r="R17">
        <v>2429</v>
      </c>
    </row>
    <row r="18" spans="1:21" x14ac:dyDescent="0.3">
      <c r="A18" s="25" t="s">
        <v>67</v>
      </c>
      <c r="B18" s="25" t="s">
        <v>20</v>
      </c>
      <c r="C18">
        <v>7007</v>
      </c>
      <c r="D18">
        <v>56</v>
      </c>
      <c r="E18">
        <v>0</v>
      </c>
      <c r="F18">
        <v>325</v>
      </c>
      <c r="G18">
        <v>12</v>
      </c>
      <c r="H18">
        <v>0</v>
      </c>
      <c r="I18">
        <v>2000</v>
      </c>
      <c r="J18">
        <v>0</v>
      </c>
      <c r="L18" s="25" t="s">
        <v>64</v>
      </c>
      <c r="M18" s="25" t="s">
        <v>20</v>
      </c>
      <c r="N18">
        <v>5733</v>
      </c>
      <c r="O18">
        <v>57</v>
      </c>
      <c r="Q18">
        <v>329</v>
      </c>
      <c r="R18">
        <v>6</v>
      </c>
      <c r="T18">
        <v>1887</v>
      </c>
    </row>
    <row r="19" spans="1:21" x14ac:dyDescent="0.3">
      <c r="A19" s="25" t="s">
        <v>67</v>
      </c>
      <c r="B19" s="25" t="s">
        <v>71</v>
      </c>
      <c r="C19">
        <v>114</v>
      </c>
      <c r="D19">
        <v>1877</v>
      </c>
      <c r="E19">
        <v>665</v>
      </c>
      <c r="F19">
        <v>0</v>
      </c>
      <c r="G19">
        <v>0</v>
      </c>
      <c r="H19">
        <v>0</v>
      </c>
      <c r="I19">
        <v>0</v>
      </c>
      <c r="J19">
        <v>0</v>
      </c>
      <c r="L19" s="25" t="s">
        <v>64</v>
      </c>
      <c r="M19" s="25" t="s">
        <v>19</v>
      </c>
      <c r="N19">
        <v>5811</v>
      </c>
      <c r="O19">
        <v>508</v>
      </c>
      <c r="Q19">
        <v>1907</v>
      </c>
      <c r="U19">
        <v>647</v>
      </c>
    </row>
    <row r="20" spans="1:21" x14ac:dyDescent="0.3">
      <c r="A20" s="25" t="s">
        <v>67</v>
      </c>
      <c r="B20" s="25" t="s">
        <v>19</v>
      </c>
      <c r="C20">
        <v>6402.5479999999998</v>
      </c>
      <c r="D20">
        <v>529</v>
      </c>
      <c r="E20">
        <v>0</v>
      </c>
      <c r="F20">
        <v>1704.35</v>
      </c>
      <c r="G20">
        <v>0.94</v>
      </c>
      <c r="H20">
        <v>0</v>
      </c>
      <c r="I20">
        <v>0</v>
      </c>
      <c r="J20">
        <v>0</v>
      </c>
      <c r="L20" s="25" t="s">
        <v>64</v>
      </c>
      <c r="M20" s="25" t="s">
        <v>18</v>
      </c>
      <c r="N20">
        <v>27580</v>
      </c>
      <c r="O20">
        <v>21795</v>
      </c>
      <c r="P20">
        <v>869</v>
      </c>
      <c r="Q20">
        <v>8457</v>
      </c>
      <c r="R20">
        <v>4980</v>
      </c>
      <c r="S20">
        <v>0</v>
      </c>
      <c r="U20">
        <v>37816</v>
      </c>
    </row>
    <row r="21" spans="1:21" x14ac:dyDescent="0.3">
      <c r="A21" s="25" t="s">
        <v>67</v>
      </c>
      <c r="B21" s="25" t="s">
        <v>18</v>
      </c>
      <c r="C21">
        <v>76793</v>
      </c>
      <c r="D21">
        <v>21880</v>
      </c>
      <c r="E21">
        <v>728</v>
      </c>
      <c r="F21">
        <v>8102</v>
      </c>
      <c r="G21">
        <v>16785</v>
      </c>
      <c r="H21">
        <v>0</v>
      </c>
      <c r="I21">
        <v>0</v>
      </c>
      <c r="J21">
        <v>311</v>
      </c>
      <c r="L21" s="25" t="s">
        <v>64</v>
      </c>
      <c r="M21" s="25" t="s">
        <v>17</v>
      </c>
      <c r="N21">
        <v>1136</v>
      </c>
      <c r="O21">
        <v>1537</v>
      </c>
      <c r="Q21">
        <v>51</v>
      </c>
    </row>
    <row r="22" spans="1:21" x14ac:dyDescent="0.3">
      <c r="A22" s="25" t="s">
        <v>67</v>
      </c>
      <c r="B22" s="25" t="s">
        <v>100</v>
      </c>
      <c r="C22">
        <v>915</v>
      </c>
      <c r="D22">
        <v>43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L22" s="25" t="s">
        <v>64</v>
      </c>
      <c r="M22" s="25" t="s">
        <v>16</v>
      </c>
      <c r="N22">
        <v>2811</v>
      </c>
      <c r="O22">
        <v>1028</v>
      </c>
      <c r="Q22">
        <v>282</v>
      </c>
      <c r="R22">
        <v>68</v>
      </c>
      <c r="U22">
        <v>150</v>
      </c>
    </row>
    <row r="23" spans="1:21" x14ac:dyDescent="0.3">
      <c r="A23" s="25" t="s">
        <v>67</v>
      </c>
      <c r="B23" s="25" t="s">
        <v>17</v>
      </c>
      <c r="C23">
        <v>1023</v>
      </c>
      <c r="D23">
        <v>1576</v>
      </c>
      <c r="E23">
        <v>0</v>
      </c>
      <c r="F23">
        <v>59</v>
      </c>
      <c r="G23">
        <v>0</v>
      </c>
      <c r="H23">
        <v>0</v>
      </c>
      <c r="I23">
        <v>0</v>
      </c>
      <c r="J23">
        <v>2</v>
      </c>
      <c r="L23" s="25" t="s">
        <v>64</v>
      </c>
      <c r="M23" s="25" t="s">
        <v>15</v>
      </c>
      <c r="N23">
        <v>73</v>
      </c>
      <c r="O23">
        <v>36</v>
      </c>
      <c r="P23">
        <v>0</v>
      </c>
      <c r="Q23">
        <v>120</v>
      </c>
      <c r="R23">
        <v>1</v>
      </c>
      <c r="S23">
        <v>0</v>
      </c>
      <c r="T23">
        <v>0</v>
      </c>
      <c r="U23">
        <v>0</v>
      </c>
    </row>
    <row r="24" spans="1:21" x14ac:dyDescent="0.3">
      <c r="A24" s="25" t="s">
        <v>67</v>
      </c>
      <c r="B24" s="25" t="s">
        <v>70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L24" s="25" t="s">
        <v>64</v>
      </c>
      <c r="M24" s="25" t="s">
        <v>14</v>
      </c>
      <c r="N24">
        <v>210</v>
      </c>
      <c r="O24">
        <v>652</v>
      </c>
      <c r="Q24">
        <v>0</v>
      </c>
    </row>
    <row r="25" spans="1:21" x14ac:dyDescent="0.3">
      <c r="A25" s="25" t="s">
        <v>67</v>
      </c>
      <c r="B25" s="25" t="s">
        <v>16</v>
      </c>
      <c r="C25">
        <v>3054</v>
      </c>
      <c r="D25">
        <v>876</v>
      </c>
      <c r="E25">
        <v>0</v>
      </c>
      <c r="F25">
        <v>275</v>
      </c>
      <c r="G25">
        <v>7</v>
      </c>
      <c r="H25">
        <v>0</v>
      </c>
      <c r="I25">
        <v>0</v>
      </c>
      <c r="J25">
        <v>25</v>
      </c>
      <c r="L25" s="25" t="s">
        <v>64</v>
      </c>
      <c r="M25" s="25" t="s">
        <v>13</v>
      </c>
      <c r="N25">
        <v>26860</v>
      </c>
      <c r="O25">
        <v>38</v>
      </c>
      <c r="P25">
        <v>0</v>
      </c>
      <c r="Q25">
        <v>2874</v>
      </c>
      <c r="R25">
        <v>1000</v>
      </c>
      <c r="S25">
        <v>0</v>
      </c>
      <c r="T25">
        <v>492</v>
      </c>
      <c r="U25">
        <v>680</v>
      </c>
    </row>
    <row r="26" spans="1:21" x14ac:dyDescent="0.3">
      <c r="A26" s="25" t="s">
        <v>67</v>
      </c>
      <c r="B26" s="25" t="s">
        <v>15</v>
      </c>
      <c r="C26">
        <v>521.75799999999992</v>
      </c>
      <c r="D26">
        <v>1134.308</v>
      </c>
      <c r="E26">
        <v>0</v>
      </c>
      <c r="F26">
        <v>58.326999999999998</v>
      </c>
      <c r="G26">
        <v>74.653999999999996</v>
      </c>
      <c r="H26">
        <v>0</v>
      </c>
      <c r="I26">
        <v>0</v>
      </c>
      <c r="J26">
        <v>0</v>
      </c>
      <c r="L26" s="25" t="s">
        <v>64</v>
      </c>
      <c r="M26" s="25" t="s">
        <v>11</v>
      </c>
      <c r="N26">
        <v>1412</v>
      </c>
      <c r="O26">
        <v>28262</v>
      </c>
      <c r="Q26">
        <v>873</v>
      </c>
      <c r="U26">
        <v>0</v>
      </c>
    </row>
    <row r="27" spans="1:21" x14ac:dyDescent="0.3">
      <c r="A27" s="25" t="s">
        <v>67</v>
      </c>
      <c r="B27" s="25" t="s">
        <v>72</v>
      </c>
      <c r="C27">
        <v>623</v>
      </c>
      <c r="D27">
        <v>0</v>
      </c>
      <c r="E27">
        <v>0</v>
      </c>
      <c r="F27">
        <v>0.1</v>
      </c>
      <c r="G27">
        <v>15.7</v>
      </c>
      <c r="H27">
        <v>0</v>
      </c>
      <c r="I27">
        <v>0</v>
      </c>
      <c r="J27">
        <v>0</v>
      </c>
      <c r="L27" s="25" t="s">
        <v>64</v>
      </c>
      <c r="M27" s="25" t="s">
        <v>10</v>
      </c>
      <c r="N27">
        <v>29122</v>
      </c>
      <c r="O27">
        <v>2304</v>
      </c>
      <c r="Q27">
        <v>3758</v>
      </c>
      <c r="R27">
        <v>14</v>
      </c>
    </row>
    <row r="28" spans="1:21" x14ac:dyDescent="0.3">
      <c r="A28" s="25" t="s">
        <v>67</v>
      </c>
      <c r="B28" s="25" t="s">
        <v>69</v>
      </c>
      <c r="C28">
        <v>471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25" t="s">
        <v>64</v>
      </c>
      <c r="M28" s="25" t="s">
        <v>9</v>
      </c>
      <c r="N28">
        <v>6475</v>
      </c>
      <c r="O28">
        <v>5660</v>
      </c>
      <c r="P28">
        <v>0</v>
      </c>
      <c r="Q28">
        <v>4486</v>
      </c>
      <c r="R28">
        <v>221</v>
      </c>
      <c r="S28">
        <v>0</v>
      </c>
      <c r="T28">
        <v>0</v>
      </c>
      <c r="U28">
        <v>167</v>
      </c>
    </row>
    <row r="29" spans="1:21" x14ac:dyDescent="0.3">
      <c r="A29" s="25" t="s">
        <v>67</v>
      </c>
      <c r="B29" s="25" t="s">
        <v>14</v>
      </c>
      <c r="C29">
        <v>225</v>
      </c>
      <c r="D29">
        <v>629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25" t="s">
        <v>64</v>
      </c>
      <c r="M29" s="25" t="s">
        <v>8</v>
      </c>
      <c r="N29">
        <v>10733</v>
      </c>
      <c r="O29">
        <v>6470</v>
      </c>
      <c r="Q29">
        <v>2896</v>
      </c>
      <c r="R29">
        <v>1101</v>
      </c>
      <c r="T29">
        <v>1298</v>
      </c>
    </row>
    <row r="30" spans="1:21" x14ac:dyDescent="0.3">
      <c r="A30" s="25" t="s">
        <v>67</v>
      </c>
      <c r="B30" s="25" t="s">
        <v>13</v>
      </c>
      <c r="C30">
        <v>26518</v>
      </c>
      <c r="D30">
        <v>37</v>
      </c>
      <c r="E30">
        <v>0</v>
      </c>
      <c r="F30">
        <v>2433</v>
      </c>
      <c r="G30">
        <v>287.12599999999998</v>
      </c>
      <c r="H30">
        <v>0</v>
      </c>
      <c r="I30">
        <v>510</v>
      </c>
      <c r="J30">
        <v>57</v>
      </c>
      <c r="L30" s="25" t="s">
        <v>64</v>
      </c>
      <c r="M30" s="25" t="s">
        <v>7</v>
      </c>
      <c r="N30">
        <v>5566</v>
      </c>
      <c r="O30">
        <v>2917</v>
      </c>
      <c r="Q30">
        <v>0</v>
      </c>
      <c r="U30">
        <v>353</v>
      </c>
    </row>
    <row r="31" spans="1:21" x14ac:dyDescent="0.3">
      <c r="A31" s="25" t="s">
        <v>67</v>
      </c>
      <c r="B31" s="25" t="s">
        <v>12</v>
      </c>
      <c r="C31">
        <v>1107</v>
      </c>
      <c r="D31">
        <v>595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L31" s="25" t="s">
        <v>64</v>
      </c>
      <c r="M31" s="25" t="s">
        <v>6</v>
      </c>
      <c r="N31">
        <v>2296</v>
      </c>
      <c r="O31">
        <v>2533</v>
      </c>
      <c r="Q31">
        <v>3</v>
      </c>
      <c r="R31">
        <v>532</v>
      </c>
      <c r="T31">
        <v>1940</v>
      </c>
      <c r="U31">
        <v>422</v>
      </c>
    </row>
    <row r="32" spans="1:21" x14ac:dyDescent="0.3">
      <c r="A32" s="25" t="s">
        <v>67</v>
      </c>
      <c r="B32" s="25" t="s">
        <v>11</v>
      </c>
      <c r="C32">
        <v>1611</v>
      </c>
      <c r="D32">
        <v>30509</v>
      </c>
      <c r="E32">
        <v>0</v>
      </c>
      <c r="F32">
        <v>705</v>
      </c>
      <c r="G32">
        <v>0</v>
      </c>
      <c r="H32">
        <v>0</v>
      </c>
      <c r="I32">
        <v>0</v>
      </c>
      <c r="J32">
        <v>35</v>
      </c>
      <c r="L32" s="25" t="s">
        <v>64</v>
      </c>
      <c r="M32" s="25" t="s">
        <v>5</v>
      </c>
      <c r="N32">
        <v>1718</v>
      </c>
      <c r="O32">
        <v>1233</v>
      </c>
      <c r="P32">
        <v>0</v>
      </c>
      <c r="Q32">
        <v>3</v>
      </c>
      <c r="R32">
        <v>262</v>
      </c>
      <c r="S32">
        <v>0</v>
      </c>
      <c r="T32">
        <v>696</v>
      </c>
      <c r="U32">
        <v>0</v>
      </c>
    </row>
    <row r="33" spans="1:21" x14ac:dyDescent="0.3">
      <c r="A33" s="25" t="s">
        <v>67</v>
      </c>
      <c r="B33" s="25" t="s">
        <v>10</v>
      </c>
      <c r="C33">
        <v>30365</v>
      </c>
      <c r="D33">
        <v>2351</v>
      </c>
      <c r="E33">
        <v>0</v>
      </c>
      <c r="F33">
        <v>2564</v>
      </c>
      <c r="G33">
        <v>1</v>
      </c>
      <c r="H33">
        <v>0</v>
      </c>
      <c r="I33">
        <v>0</v>
      </c>
      <c r="J33">
        <v>2</v>
      </c>
      <c r="L33" s="25" t="s">
        <v>64</v>
      </c>
      <c r="M33" s="25" t="s">
        <v>4</v>
      </c>
      <c r="N33">
        <v>41688</v>
      </c>
      <c r="O33">
        <v>24097</v>
      </c>
      <c r="P33">
        <v>0</v>
      </c>
      <c r="Q33">
        <v>22740</v>
      </c>
      <c r="R33">
        <v>6535</v>
      </c>
      <c r="S33">
        <v>0</v>
      </c>
      <c r="T33">
        <v>7572</v>
      </c>
      <c r="U33">
        <v>93</v>
      </c>
    </row>
    <row r="34" spans="1:21" x14ac:dyDescent="0.3">
      <c r="A34" s="25" t="s">
        <v>67</v>
      </c>
      <c r="B34" s="25" t="s">
        <v>9</v>
      </c>
      <c r="C34">
        <v>9360</v>
      </c>
      <c r="D34">
        <v>5712</v>
      </c>
      <c r="E34">
        <v>25</v>
      </c>
      <c r="F34">
        <v>4411.5520000000006</v>
      </c>
      <c r="G34">
        <v>238</v>
      </c>
      <c r="H34">
        <v>0</v>
      </c>
      <c r="I34">
        <v>0</v>
      </c>
      <c r="J34">
        <v>0</v>
      </c>
      <c r="L34" s="25" t="s">
        <v>64</v>
      </c>
      <c r="M34" s="25" t="s">
        <v>3</v>
      </c>
      <c r="N34">
        <v>0</v>
      </c>
      <c r="O34">
        <v>15956</v>
      </c>
      <c r="Q34">
        <v>3500</v>
      </c>
      <c r="T34">
        <v>9528</v>
      </c>
      <c r="U34">
        <v>8009</v>
      </c>
    </row>
    <row r="35" spans="1:21" x14ac:dyDescent="0.3">
      <c r="A35" s="25" t="s">
        <v>67</v>
      </c>
      <c r="B35" s="25" t="s">
        <v>8</v>
      </c>
      <c r="C35">
        <v>11945</v>
      </c>
      <c r="D35">
        <v>6548</v>
      </c>
      <c r="E35">
        <v>0</v>
      </c>
      <c r="F35">
        <v>1822</v>
      </c>
      <c r="G35">
        <v>41</v>
      </c>
      <c r="H35">
        <v>0</v>
      </c>
      <c r="I35">
        <v>1411</v>
      </c>
      <c r="J35">
        <v>0</v>
      </c>
      <c r="L35" s="25" t="s">
        <v>64</v>
      </c>
      <c r="M35" s="25" t="s">
        <v>2</v>
      </c>
      <c r="N35">
        <v>0</v>
      </c>
      <c r="O35">
        <v>8922</v>
      </c>
      <c r="Q35">
        <v>0</v>
      </c>
      <c r="T35">
        <v>3375</v>
      </c>
    </row>
    <row r="36" spans="1:21" x14ac:dyDescent="0.3">
      <c r="A36" s="25" t="s">
        <v>67</v>
      </c>
      <c r="B36" s="25" t="s">
        <v>7</v>
      </c>
      <c r="C36">
        <v>0</v>
      </c>
      <c r="D36">
        <v>2965.53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5" t="s">
        <v>64</v>
      </c>
      <c r="M36" s="25" t="s">
        <v>0</v>
      </c>
      <c r="N36">
        <v>47567</v>
      </c>
      <c r="O36">
        <v>4314</v>
      </c>
      <c r="Q36">
        <v>13461</v>
      </c>
      <c r="T36">
        <v>8981</v>
      </c>
      <c r="U36">
        <v>5131</v>
      </c>
    </row>
    <row r="37" spans="1:21" x14ac:dyDescent="0.3">
      <c r="A37" s="25" t="s">
        <v>67</v>
      </c>
      <c r="B37" s="25" t="s">
        <v>6</v>
      </c>
      <c r="C37">
        <v>3416</v>
      </c>
      <c r="D37">
        <v>2522</v>
      </c>
      <c r="E37">
        <v>0</v>
      </c>
      <c r="F37">
        <v>3</v>
      </c>
      <c r="G37">
        <v>513</v>
      </c>
      <c r="H37">
        <v>0</v>
      </c>
      <c r="I37">
        <v>1939</v>
      </c>
      <c r="J37">
        <v>19</v>
      </c>
      <c r="L37" s="25" t="s">
        <v>63</v>
      </c>
      <c r="M37" s="25" t="s">
        <v>33</v>
      </c>
      <c r="N37">
        <v>5410</v>
      </c>
      <c r="O37">
        <v>11511</v>
      </c>
      <c r="P37">
        <v>1</v>
      </c>
      <c r="Q37">
        <v>2497</v>
      </c>
      <c r="R37">
        <v>723</v>
      </c>
      <c r="S37">
        <v>0</v>
      </c>
      <c r="T37">
        <v>0</v>
      </c>
      <c r="U37">
        <v>23</v>
      </c>
    </row>
    <row r="38" spans="1:21" x14ac:dyDescent="0.3">
      <c r="A38" s="25" t="s">
        <v>67</v>
      </c>
      <c r="B38" s="25" t="s">
        <v>5</v>
      </c>
      <c r="C38">
        <v>1267</v>
      </c>
      <c r="D38">
        <v>1254</v>
      </c>
      <c r="E38">
        <v>0</v>
      </c>
      <c r="F38">
        <v>2</v>
      </c>
      <c r="G38">
        <v>142</v>
      </c>
      <c r="H38">
        <v>0</v>
      </c>
      <c r="I38">
        <v>688</v>
      </c>
      <c r="J38">
        <v>0</v>
      </c>
      <c r="L38" s="25" t="s">
        <v>63</v>
      </c>
      <c r="M38" s="25" t="s">
        <v>32</v>
      </c>
      <c r="N38">
        <v>6643</v>
      </c>
      <c r="O38">
        <v>1476</v>
      </c>
      <c r="Q38">
        <v>1961</v>
      </c>
      <c r="R38">
        <v>2953</v>
      </c>
      <c r="T38">
        <v>5943</v>
      </c>
    </row>
    <row r="39" spans="1:21" x14ac:dyDescent="0.3">
      <c r="A39" s="25" t="s">
        <v>67</v>
      </c>
      <c r="B39" s="25" t="s">
        <v>4</v>
      </c>
      <c r="C39">
        <v>49686.205000000002</v>
      </c>
      <c r="D39">
        <v>18550</v>
      </c>
      <c r="E39">
        <v>0</v>
      </c>
      <c r="F39">
        <v>22789</v>
      </c>
      <c r="G39">
        <v>6569</v>
      </c>
      <c r="H39">
        <v>0.29599999999999999</v>
      </c>
      <c r="I39">
        <v>7450</v>
      </c>
      <c r="J39">
        <v>49.795000000000002</v>
      </c>
      <c r="L39" s="25" t="s">
        <v>63</v>
      </c>
      <c r="M39" s="25" t="s">
        <v>30</v>
      </c>
      <c r="N39">
        <v>5597</v>
      </c>
      <c r="O39">
        <v>2943</v>
      </c>
      <c r="Q39">
        <v>701</v>
      </c>
      <c r="R39">
        <v>1041</v>
      </c>
      <c r="T39">
        <v>2000</v>
      </c>
    </row>
    <row r="40" spans="1:21" x14ac:dyDescent="0.3">
      <c r="A40" s="25" t="s">
        <v>67</v>
      </c>
      <c r="B40" s="25" t="s">
        <v>3</v>
      </c>
      <c r="C40">
        <v>8362</v>
      </c>
      <c r="D40">
        <v>16414</v>
      </c>
      <c r="E40">
        <v>0</v>
      </c>
      <c r="F40">
        <v>3606</v>
      </c>
      <c r="G40">
        <v>24</v>
      </c>
      <c r="H40">
        <v>0</v>
      </c>
      <c r="I40">
        <v>9436</v>
      </c>
      <c r="J40">
        <v>0</v>
      </c>
      <c r="L40" s="25" t="s">
        <v>63</v>
      </c>
      <c r="M40" s="25" t="s">
        <v>29</v>
      </c>
      <c r="N40">
        <v>2018</v>
      </c>
      <c r="O40">
        <v>2090</v>
      </c>
      <c r="Q40">
        <v>489</v>
      </c>
      <c r="R40">
        <v>49</v>
      </c>
    </row>
    <row r="41" spans="1:21" x14ac:dyDescent="0.3">
      <c r="A41" s="25" t="s">
        <v>67</v>
      </c>
      <c r="B41" s="25" t="s">
        <v>68</v>
      </c>
      <c r="C41">
        <v>35005</v>
      </c>
      <c r="D41">
        <v>19609</v>
      </c>
      <c r="E41">
        <v>162</v>
      </c>
      <c r="F41">
        <v>2261</v>
      </c>
      <c r="G41">
        <v>0</v>
      </c>
      <c r="H41">
        <v>0</v>
      </c>
      <c r="I41">
        <v>0</v>
      </c>
      <c r="J41">
        <v>22</v>
      </c>
      <c r="L41" s="25" t="s">
        <v>63</v>
      </c>
      <c r="M41" s="25" t="s">
        <v>27</v>
      </c>
      <c r="N41">
        <v>11140</v>
      </c>
      <c r="O41">
        <v>2253</v>
      </c>
      <c r="Q41">
        <v>277</v>
      </c>
      <c r="R41">
        <v>2067</v>
      </c>
      <c r="T41">
        <v>4040</v>
      </c>
      <c r="U41">
        <v>0</v>
      </c>
    </row>
    <row r="42" spans="1:21" x14ac:dyDescent="0.3">
      <c r="A42" s="25" t="s">
        <v>67</v>
      </c>
      <c r="B42" s="25" t="s">
        <v>1</v>
      </c>
      <c r="C42">
        <v>35129</v>
      </c>
      <c r="D42">
        <v>5470</v>
      </c>
      <c r="E42">
        <v>0</v>
      </c>
      <c r="F42">
        <v>248</v>
      </c>
      <c r="G42">
        <v>319</v>
      </c>
      <c r="H42">
        <v>0</v>
      </c>
      <c r="I42">
        <v>13835</v>
      </c>
      <c r="J42">
        <v>0</v>
      </c>
      <c r="L42" s="25" t="s">
        <v>63</v>
      </c>
      <c r="M42" s="25" t="s">
        <v>26</v>
      </c>
      <c r="N42">
        <v>8839</v>
      </c>
      <c r="O42">
        <v>9</v>
      </c>
      <c r="Q42">
        <v>4845</v>
      </c>
      <c r="R42">
        <v>601</v>
      </c>
    </row>
    <row r="43" spans="1:21" x14ac:dyDescent="0.3">
      <c r="A43" s="25" t="s">
        <v>67</v>
      </c>
      <c r="B43" s="25" t="s">
        <v>0</v>
      </c>
      <c r="C43">
        <v>70872</v>
      </c>
      <c r="D43">
        <v>4437</v>
      </c>
      <c r="E43">
        <v>0</v>
      </c>
      <c r="F43">
        <v>9030.42</v>
      </c>
      <c r="G43">
        <v>1753</v>
      </c>
      <c r="H43">
        <v>9</v>
      </c>
      <c r="I43">
        <v>9946</v>
      </c>
      <c r="J43">
        <v>0</v>
      </c>
      <c r="L43" s="25" t="s">
        <v>63</v>
      </c>
      <c r="M43" s="25" t="s">
        <v>25</v>
      </c>
      <c r="N43">
        <v>2180</v>
      </c>
      <c r="O43">
        <v>8</v>
      </c>
      <c r="P43">
        <v>0</v>
      </c>
      <c r="Q43">
        <v>375</v>
      </c>
      <c r="R43">
        <v>1</v>
      </c>
      <c r="S43">
        <v>0</v>
      </c>
      <c r="T43">
        <v>0</v>
      </c>
      <c r="U43">
        <v>0</v>
      </c>
    </row>
    <row r="44" spans="1:21" x14ac:dyDescent="0.3">
      <c r="A44" s="25" t="s">
        <v>66</v>
      </c>
      <c r="B44" s="25" t="s">
        <v>34</v>
      </c>
      <c r="C44">
        <v>98</v>
      </c>
      <c r="D44">
        <v>1781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s="25" t="s">
        <v>63</v>
      </c>
      <c r="M44" s="25" t="s">
        <v>24</v>
      </c>
      <c r="N44">
        <v>5815</v>
      </c>
      <c r="O44">
        <v>3112</v>
      </c>
      <c r="Q44">
        <v>1082</v>
      </c>
      <c r="T44">
        <v>2782</v>
      </c>
      <c r="U44">
        <v>1305</v>
      </c>
    </row>
    <row r="45" spans="1:21" x14ac:dyDescent="0.3">
      <c r="A45" s="25" t="s">
        <v>66</v>
      </c>
      <c r="B45" s="25" t="s">
        <v>33</v>
      </c>
      <c r="C45">
        <v>8170</v>
      </c>
      <c r="D45">
        <v>13383.396000000001</v>
      </c>
      <c r="E45">
        <v>0.91500000000000004</v>
      </c>
      <c r="F45">
        <v>1674.538</v>
      </c>
      <c r="G45">
        <v>625.97400000000005</v>
      </c>
      <c r="H45">
        <v>0</v>
      </c>
      <c r="I45">
        <v>0</v>
      </c>
      <c r="J45">
        <v>0</v>
      </c>
      <c r="L45" s="25" t="s">
        <v>63</v>
      </c>
      <c r="M45" s="25" t="s">
        <v>23</v>
      </c>
      <c r="N45">
        <v>15721</v>
      </c>
      <c r="O45">
        <v>23495</v>
      </c>
      <c r="Q45">
        <v>11761</v>
      </c>
      <c r="R45">
        <v>6772</v>
      </c>
      <c r="S45">
        <v>240</v>
      </c>
      <c r="T45">
        <v>63130</v>
      </c>
      <c r="U45">
        <v>62</v>
      </c>
    </row>
    <row r="46" spans="1:21" x14ac:dyDescent="0.3">
      <c r="A46" s="25" t="s">
        <v>66</v>
      </c>
      <c r="B46" s="25" t="s">
        <v>32</v>
      </c>
      <c r="C46">
        <v>8910</v>
      </c>
      <c r="D46">
        <v>1426</v>
      </c>
      <c r="E46">
        <v>0</v>
      </c>
      <c r="F46">
        <v>1769</v>
      </c>
      <c r="G46">
        <v>2901.6</v>
      </c>
      <c r="H46">
        <v>0</v>
      </c>
      <c r="I46">
        <v>5927</v>
      </c>
      <c r="J46">
        <v>3</v>
      </c>
      <c r="L46" s="25" t="s">
        <v>63</v>
      </c>
      <c r="M46" s="25" t="s">
        <v>22</v>
      </c>
      <c r="N46">
        <v>84329</v>
      </c>
      <c r="O46">
        <v>14213</v>
      </c>
      <c r="P46">
        <v>34</v>
      </c>
      <c r="Q46">
        <v>44451</v>
      </c>
      <c r="R46">
        <v>38686</v>
      </c>
      <c r="T46">
        <v>10793</v>
      </c>
      <c r="U46">
        <v>1286</v>
      </c>
    </row>
    <row r="47" spans="1:21" x14ac:dyDescent="0.3">
      <c r="A47" s="25" t="s">
        <v>66</v>
      </c>
      <c r="B47" s="25" t="s">
        <v>31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L47" s="25" t="s">
        <v>63</v>
      </c>
      <c r="M47" s="25" t="s">
        <v>21</v>
      </c>
      <c r="N47">
        <v>9308</v>
      </c>
      <c r="O47">
        <v>3401</v>
      </c>
      <c r="P47">
        <v>0</v>
      </c>
      <c r="Q47">
        <v>1875</v>
      </c>
      <c r="R47">
        <v>2441</v>
      </c>
    </row>
    <row r="48" spans="1:21" x14ac:dyDescent="0.3">
      <c r="A48" s="25" t="s">
        <v>66</v>
      </c>
      <c r="B48" s="25" t="s">
        <v>30</v>
      </c>
      <c r="C48">
        <v>4701</v>
      </c>
      <c r="D48">
        <v>3203</v>
      </c>
      <c r="E48">
        <v>0</v>
      </c>
      <c r="F48">
        <v>683</v>
      </c>
      <c r="G48">
        <v>1039</v>
      </c>
      <c r="H48">
        <v>0</v>
      </c>
      <c r="I48">
        <v>1982</v>
      </c>
      <c r="J48">
        <v>0</v>
      </c>
      <c r="L48" s="25" t="s">
        <v>63</v>
      </c>
      <c r="M48" s="25" t="s">
        <v>20</v>
      </c>
      <c r="N48">
        <v>5541</v>
      </c>
      <c r="O48">
        <v>57</v>
      </c>
      <c r="Q48">
        <v>328</v>
      </c>
      <c r="R48">
        <v>29</v>
      </c>
      <c r="T48">
        <v>1887</v>
      </c>
    </row>
    <row r="49" spans="1:21" x14ac:dyDescent="0.3">
      <c r="A49" s="25" t="s">
        <v>66</v>
      </c>
      <c r="B49" s="25" t="s">
        <v>29</v>
      </c>
      <c r="C49">
        <v>1843.9</v>
      </c>
      <c r="D49">
        <v>2178</v>
      </c>
      <c r="E49">
        <v>0</v>
      </c>
      <c r="F49">
        <v>254</v>
      </c>
      <c r="G49">
        <v>19</v>
      </c>
      <c r="H49">
        <v>0</v>
      </c>
      <c r="I49">
        <v>0</v>
      </c>
      <c r="J49">
        <v>0</v>
      </c>
      <c r="L49" s="25" t="s">
        <v>63</v>
      </c>
      <c r="M49" s="25" t="s">
        <v>19</v>
      </c>
      <c r="N49">
        <v>5811</v>
      </c>
      <c r="O49">
        <v>508</v>
      </c>
      <c r="Q49">
        <v>1920</v>
      </c>
      <c r="U49">
        <v>647</v>
      </c>
    </row>
    <row r="50" spans="1:21" x14ac:dyDescent="0.3">
      <c r="A50" s="25" t="s">
        <v>66</v>
      </c>
      <c r="B50" s="25" t="s">
        <v>28</v>
      </c>
      <c r="C50">
        <v>1517</v>
      </c>
      <c r="D50">
        <v>0</v>
      </c>
      <c r="E50">
        <v>0</v>
      </c>
      <c r="F50">
        <v>147.22499999999999</v>
      </c>
      <c r="G50">
        <v>35</v>
      </c>
      <c r="H50">
        <v>0</v>
      </c>
      <c r="I50">
        <v>0</v>
      </c>
      <c r="J50">
        <v>0</v>
      </c>
      <c r="L50" s="25" t="s">
        <v>63</v>
      </c>
      <c r="M50" s="25" t="s">
        <v>18</v>
      </c>
      <c r="N50">
        <v>45877</v>
      </c>
      <c r="O50">
        <v>21772</v>
      </c>
      <c r="P50">
        <v>869</v>
      </c>
      <c r="Q50">
        <v>8739</v>
      </c>
      <c r="R50">
        <v>4768</v>
      </c>
      <c r="S50">
        <v>0</v>
      </c>
      <c r="U50">
        <v>13911</v>
      </c>
    </row>
    <row r="51" spans="1:21" x14ac:dyDescent="0.3">
      <c r="A51" s="25" t="s">
        <v>66</v>
      </c>
      <c r="B51" s="25" t="s">
        <v>27</v>
      </c>
      <c r="C51">
        <v>12211</v>
      </c>
      <c r="D51">
        <v>2252</v>
      </c>
      <c r="E51">
        <v>0</v>
      </c>
      <c r="F51">
        <v>262</v>
      </c>
      <c r="G51">
        <v>2063.5</v>
      </c>
      <c r="H51">
        <v>0</v>
      </c>
      <c r="I51">
        <v>4290</v>
      </c>
      <c r="J51">
        <v>0</v>
      </c>
      <c r="L51" s="25" t="s">
        <v>63</v>
      </c>
      <c r="M51" s="25" t="s">
        <v>17</v>
      </c>
      <c r="N51">
        <v>1103</v>
      </c>
      <c r="O51">
        <v>1537</v>
      </c>
      <c r="Q51">
        <v>55</v>
      </c>
    </row>
    <row r="52" spans="1:21" x14ac:dyDescent="0.3">
      <c r="A52" s="25" t="s">
        <v>66</v>
      </c>
      <c r="B52" s="25" t="s">
        <v>26</v>
      </c>
      <c r="C52">
        <v>8410</v>
      </c>
      <c r="D52">
        <v>9</v>
      </c>
      <c r="E52">
        <v>0</v>
      </c>
      <c r="F52">
        <v>4819</v>
      </c>
      <c r="G52">
        <v>571</v>
      </c>
      <c r="H52">
        <v>0</v>
      </c>
      <c r="I52">
        <v>0</v>
      </c>
      <c r="J52">
        <v>0</v>
      </c>
      <c r="L52" s="25" t="s">
        <v>63</v>
      </c>
      <c r="M52" s="25" t="s">
        <v>16</v>
      </c>
      <c r="N52">
        <v>1879</v>
      </c>
      <c r="O52">
        <v>1028</v>
      </c>
      <c r="Q52">
        <v>366</v>
      </c>
      <c r="R52">
        <v>69</v>
      </c>
      <c r="U52">
        <v>35</v>
      </c>
    </row>
    <row r="53" spans="1:21" x14ac:dyDescent="0.3">
      <c r="A53" s="25" t="s">
        <v>66</v>
      </c>
      <c r="B53" s="25" t="s">
        <v>25</v>
      </c>
      <c r="C53">
        <v>2654</v>
      </c>
      <c r="D53">
        <v>8</v>
      </c>
      <c r="E53">
        <v>0</v>
      </c>
      <c r="F53">
        <v>248</v>
      </c>
      <c r="G53">
        <v>0</v>
      </c>
      <c r="H53">
        <v>0</v>
      </c>
      <c r="I53">
        <v>0</v>
      </c>
      <c r="J53">
        <v>0</v>
      </c>
      <c r="L53" s="25" t="s">
        <v>63</v>
      </c>
      <c r="M53" s="25" t="s">
        <v>15</v>
      </c>
      <c r="N53">
        <v>73</v>
      </c>
      <c r="O53">
        <v>36</v>
      </c>
      <c r="P53">
        <v>0</v>
      </c>
      <c r="Q53">
        <v>124</v>
      </c>
      <c r="R53">
        <v>1</v>
      </c>
      <c r="S53">
        <v>0</v>
      </c>
      <c r="T53">
        <v>0</v>
      </c>
      <c r="U53">
        <v>0</v>
      </c>
    </row>
    <row r="54" spans="1:21" x14ac:dyDescent="0.3">
      <c r="A54" s="25" t="s">
        <v>66</v>
      </c>
      <c r="B54" s="25" t="s">
        <v>24</v>
      </c>
      <c r="C54">
        <v>10223</v>
      </c>
      <c r="D54">
        <v>3108</v>
      </c>
      <c r="E54">
        <v>0</v>
      </c>
      <c r="F54">
        <v>447</v>
      </c>
      <c r="G54">
        <v>9</v>
      </c>
      <c r="H54">
        <v>0</v>
      </c>
      <c r="I54">
        <v>2752</v>
      </c>
      <c r="J54">
        <v>0</v>
      </c>
      <c r="L54" s="25" t="s">
        <v>63</v>
      </c>
      <c r="M54" s="25" t="s">
        <v>14</v>
      </c>
      <c r="N54">
        <v>210</v>
      </c>
      <c r="O54">
        <v>652</v>
      </c>
      <c r="Q54">
        <v>0</v>
      </c>
    </row>
    <row r="55" spans="1:21" x14ac:dyDescent="0.3">
      <c r="A55" s="25" t="s">
        <v>66</v>
      </c>
      <c r="B55" s="25" t="s">
        <v>23</v>
      </c>
      <c r="C55">
        <v>27608.295999999998</v>
      </c>
      <c r="D55">
        <v>25645.355</v>
      </c>
      <c r="E55">
        <v>15</v>
      </c>
      <c r="F55">
        <v>8155.9610000000002</v>
      </c>
      <c r="G55">
        <v>5277.2889999999998</v>
      </c>
      <c r="H55">
        <v>218.488</v>
      </c>
      <c r="I55">
        <v>63130</v>
      </c>
      <c r="J55">
        <v>0</v>
      </c>
      <c r="L55" s="25" t="s">
        <v>63</v>
      </c>
      <c r="M55" s="25" t="s">
        <v>13</v>
      </c>
      <c r="N55">
        <v>25572</v>
      </c>
      <c r="O55">
        <v>38</v>
      </c>
      <c r="P55">
        <v>0</v>
      </c>
      <c r="Q55">
        <v>3391</v>
      </c>
      <c r="R55">
        <v>1526</v>
      </c>
      <c r="S55">
        <v>0</v>
      </c>
      <c r="T55">
        <v>486</v>
      </c>
      <c r="U55">
        <v>1</v>
      </c>
    </row>
    <row r="56" spans="1:21" x14ac:dyDescent="0.3">
      <c r="A56" s="25" t="s">
        <v>66</v>
      </c>
      <c r="B56" s="25" t="s">
        <v>58</v>
      </c>
      <c r="C56">
        <v>612</v>
      </c>
      <c r="D56">
        <v>2705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s="25" t="s">
        <v>63</v>
      </c>
      <c r="M56" s="25" t="s">
        <v>12</v>
      </c>
      <c r="N56">
        <v>1076</v>
      </c>
      <c r="O56">
        <v>506</v>
      </c>
      <c r="Q56">
        <v>35</v>
      </c>
    </row>
    <row r="57" spans="1:21" x14ac:dyDescent="0.3">
      <c r="A57" s="25" t="s">
        <v>66</v>
      </c>
      <c r="B57" s="25" t="s">
        <v>22</v>
      </c>
      <c r="C57">
        <v>91368</v>
      </c>
      <c r="D57">
        <v>11239</v>
      </c>
      <c r="E57">
        <v>26</v>
      </c>
      <c r="F57">
        <v>33477</v>
      </c>
      <c r="G57">
        <v>36710</v>
      </c>
      <c r="H57">
        <v>0</v>
      </c>
      <c r="I57">
        <v>12068</v>
      </c>
      <c r="J57">
        <v>420</v>
      </c>
      <c r="L57" s="25" t="s">
        <v>63</v>
      </c>
      <c r="M57" s="25" t="s">
        <v>11</v>
      </c>
      <c r="N57">
        <v>1412</v>
      </c>
      <c r="O57">
        <v>28262</v>
      </c>
      <c r="Q57">
        <v>873</v>
      </c>
      <c r="U57">
        <v>0</v>
      </c>
    </row>
    <row r="58" spans="1:21" x14ac:dyDescent="0.3">
      <c r="A58" s="25" t="s">
        <v>66</v>
      </c>
      <c r="B58" s="25" t="s">
        <v>21</v>
      </c>
      <c r="C58">
        <v>11229</v>
      </c>
      <c r="D58">
        <v>3238</v>
      </c>
      <c r="E58">
        <v>0</v>
      </c>
      <c r="F58">
        <v>1809</v>
      </c>
      <c r="G58">
        <v>2579</v>
      </c>
      <c r="H58">
        <v>0</v>
      </c>
      <c r="I58">
        <v>0</v>
      </c>
      <c r="J58">
        <v>0</v>
      </c>
      <c r="L58" s="25" t="s">
        <v>63</v>
      </c>
      <c r="M58" s="25" t="s">
        <v>10</v>
      </c>
      <c r="N58">
        <v>28767</v>
      </c>
      <c r="O58">
        <v>2321</v>
      </c>
      <c r="Q58">
        <v>5494</v>
      </c>
      <c r="R58">
        <v>77</v>
      </c>
    </row>
    <row r="59" spans="1:21" x14ac:dyDescent="0.3">
      <c r="A59" s="25" t="s">
        <v>66</v>
      </c>
      <c r="B59" s="25" t="s">
        <v>20</v>
      </c>
      <c r="C59">
        <v>5987</v>
      </c>
      <c r="D59">
        <v>57</v>
      </c>
      <c r="E59">
        <v>0</v>
      </c>
      <c r="F59">
        <v>329</v>
      </c>
      <c r="G59">
        <v>35</v>
      </c>
      <c r="H59">
        <v>0</v>
      </c>
      <c r="I59">
        <v>2000</v>
      </c>
      <c r="J59">
        <v>10</v>
      </c>
      <c r="L59" s="25" t="s">
        <v>63</v>
      </c>
      <c r="M59" s="25" t="s">
        <v>9</v>
      </c>
      <c r="N59">
        <v>6451</v>
      </c>
      <c r="O59">
        <v>6121</v>
      </c>
      <c r="P59">
        <v>0</v>
      </c>
      <c r="Q59">
        <v>4617</v>
      </c>
      <c r="R59">
        <v>251</v>
      </c>
      <c r="S59">
        <v>0</v>
      </c>
      <c r="T59">
        <v>0</v>
      </c>
      <c r="U59">
        <v>79</v>
      </c>
    </row>
    <row r="60" spans="1:21" x14ac:dyDescent="0.3">
      <c r="A60" s="25" t="s">
        <v>66</v>
      </c>
      <c r="B60" s="25" t="s">
        <v>71</v>
      </c>
      <c r="C60">
        <v>114</v>
      </c>
      <c r="D60">
        <v>1984</v>
      </c>
      <c r="E60">
        <v>665</v>
      </c>
      <c r="F60">
        <v>2</v>
      </c>
      <c r="G60">
        <v>0</v>
      </c>
      <c r="H60">
        <v>0</v>
      </c>
      <c r="I60">
        <v>0</v>
      </c>
      <c r="J60">
        <v>0</v>
      </c>
      <c r="L60" s="25" t="s">
        <v>63</v>
      </c>
      <c r="M60" s="25" t="s">
        <v>8</v>
      </c>
      <c r="N60">
        <v>10773</v>
      </c>
      <c r="O60">
        <v>6703</v>
      </c>
      <c r="Q60">
        <v>2938</v>
      </c>
      <c r="R60">
        <v>1152</v>
      </c>
      <c r="T60">
        <v>1298</v>
      </c>
    </row>
    <row r="61" spans="1:21" x14ac:dyDescent="0.3">
      <c r="A61" s="25" t="s">
        <v>66</v>
      </c>
      <c r="B61" s="25" t="s">
        <v>19</v>
      </c>
      <c r="C61">
        <v>6434.0029999999997</v>
      </c>
      <c r="D61">
        <v>529</v>
      </c>
      <c r="E61">
        <v>0</v>
      </c>
      <c r="F61">
        <v>1923.3</v>
      </c>
      <c r="G61">
        <v>1.0169999999999999</v>
      </c>
      <c r="H61">
        <v>0</v>
      </c>
      <c r="I61">
        <v>0</v>
      </c>
      <c r="J61">
        <v>0</v>
      </c>
      <c r="L61" s="25" t="s">
        <v>63</v>
      </c>
      <c r="M61" s="25" t="s">
        <v>7</v>
      </c>
      <c r="N61">
        <v>5566</v>
      </c>
      <c r="O61">
        <v>2917</v>
      </c>
      <c r="Q61">
        <v>0</v>
      </c>
      <c r="U61">
        <v>403</v>
      </c>
    </row>
    <row r="62" spans="1:21" x14ac:dyDescent="0.3">
      <c r="A62" s="25" t="s">
        <v>66</v>
      </c>
      <c r="B62" s="25" t="s">
        <v>18</v>
      </c>
      <c r="C62">
        <v>74733</v>
      </c>
      <c r="D62">
        <v>22009</v>
      </c>
      <c r="E62">
        <v>729</v>
      </c>
      <c r="F62">
        <v>8542</v>
      </c>
      <c r="G62">
        <v>18185</v>
      </c>
      <c r="H62">
        <v>0</v>
      </c>
      <c r="I62">
        <v>0</v>
      </c>
      <c r="J62">
        <v>317</v>
      </c>
      <c r="L62" s="25" t="s">
        <v>63</v>
      </c>
      <c r="M62" s="25" t="s">
        <v>6</v>
      </c>
      <c r="N62">
        <v>2054</v>
      </c>
      <c r="O62">
        <v>2537</v>
      </c>
      <c r="Q62">
        <v>3</v>
      </c>
      <c r="R62">
        <v>530</v>
      </c>
      <c r="T62">
        <v>1940</v>
      </c>
      <c r="U62">
        <v>441</v>
      </c>
    </row>
    <row r="63" spans="1:21" x14ac:dyDescent="0.3">
      <c r="A63" s="25" t="s">
        <v>66</v>
      </c>
      <c r="B63" s="25" t="s">
        <v>100</v>
      </c>
      <c r="C63">
        <v>915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L63" s="25" t="s">
        <v>63</v>
      </c>
      <c r="M63" s="25" t="s">
        <v>5</v>
      </c>
      <c r="N63">
        <v>1412</v>
      </c>
      <c r="O63">
        <v>1233</v>
      </c>
      <c r="P63">
        <v>0</v>
      </c>
      <c r="Q63">
        <v>3</v>
      </c>
      <c r="R63">
        <v>263</v>
      </c>
      <c r="S63">
        <v>0</v>
      </c>
      <c r="T63">
        <v>696</v>
      </c>
      <c r="U63">
        <v>0</v>
      </c>
    </row>
    <row r="64" spans="1:21" x14ac:dyDescent="0.3">
      <c r="A64" s="25" t="s">
        <v>66</v>
      </c>
      <c r="B64" s="25" t="s">
        <v>17</v>
      </c>
      <c r="C64">
        <v>1255</v>
      </c>
      <c r="D64">
        <v>1586.6170000000002</v>
      </c>
      <c r="E64">
        <v>0</v>
      </c>
      <c r="F64">
        <v>65.891999999999996</v>
      </c>
      <c r="G64">
        <v>0</v>
      </c>
      <c r="H64">
        <v>0</v>
      </c>
      <c r="I64">
        <v>0</v>
      </c>
      <c r="J64">
        <v>0</v>
      </c>
      <c r="L64" s="25" t="s">
        <v>63</v>
      </c>
      <c r="M64" s="25" t="s">
        <v>4</v>
      </c>
      <c r="N64">
        <v>41443</v>
      </c>
      <c r="O64">
        <v>25825</v>
      </c>
      <c r="P64">
        <v>0</v>
      </c>
      <c r="Q64">
        <v>22772</v>
      </c>
      <c r="R64">
        <v>6500</v>
      </c>
      <c r="S64">
        <v>0</v>
      </c>
      <c r="T64">
        <v>7572</v>
      </c>
      <c r="U64">
        <v>103</v>
      </c>
    </row>
    <row r="65" spans="1:21" x14ac:dyDescent="0.3">
      <c r="A65" s="25" t="s">
        <v>66</v>
      </c>
      <c r="B65" s="25" t="s">
        <v>70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L65" s="25" t="s">
        <v>63</v>
      </c>
      <c r="M65" s="25" t="s">
        <v>3</v>
      </c>
      <c r="N65">
        <v>0</v>
      </c>
      <c r="O65">
        <v>15917</v>
      </c>
      <c r="Q65">
        <v>5493</v>
      </c>
      <c r="T65">
        <v>8890</v>
      </c>
      <c r="U65">
        <v>8376</v>
      </c>
    </row>
    <row r="66" spans="1:21" x14ac:dyDescent="0.3">
      <c r="A66" s="25" t="s">
        <v>66</v>
      </c>
      <c r="B66" s="25" t="s">
        <v>16</v>
      </c>
      <c r="C66">
        <v>3075</v>
      </c>
      <c r="D66">
        <v>876</v>
      </c>
      <c r="E66">
        <v>0</v>
      </c>
      <c r="F66">
        <v>279</v>
      </c>
      <c r="G66">
        <v>68</v>
      </c>
      <c r="H66">
        <v>0</v>
      </c>
      <c r="I66">
        <v>0</v>
      </c>
      <c r="J66">
        <v>25</v>
      </c>
      <c r="L66" s="25" t="s">
        <v>63</v>
      </c>
      <c r="M66" s="25" t="s">
        <v>2</v>
      </c>
      <c r="N66">
        <v>0</v>
      </c>
      <c r="O66">
        <v>9170</v>
      </c>
      <c r="Q66">
        <v>0</v>
      </c>
      <c r="T66">
        <v>3375</v>
      </c>
    </row>
    <row r="67" spans="1:21" x14ac:dyDescent="0.3">
      <c r="A67" s="25" t="s">
        <v>66</v>
      </c>
      <c r="B67" s="25" t="s">
        <v>15</v>
      </c>
      <c r="C67">
        <v>525.41399999999999</v>
      </c>
      <c r="D67">
        <v>1134.308</v>
      </c>
      <c r="E67">
        <v>0</v>
      </c>
      <c r="F67">
        <v>58.326999999999998</v>
      </c>
      <c r="G67">
        <v>95.021000000000001</v>
      </c>
      <c r="H67">
        <v>0</v>
      </c>
      <c r="I67">
        <v>0</v>
      </c>
      <c r="J67">
        <v>0</v>
      </c>
      <c r="L67" s="25" t="s">
        <v>63</v>
      </c>
      <c r="M67" s="25" t="s">
        <v>0</v>
      </c>
      <c r="N67">
        <v>43714</v>
      </c>
      <c r="O67">
        <v>4284</v>
      </c>
      <c r="Q67">
        <v>14149</v>
      </c>
      <c r="T67">
        <v>8981</v>
      </c>
      <c r="U67">
        <v>4617</v>
      </c>
    </row>
    <row r="68" spans="1:21" x14ac:dyDescent="0.3">
      <c r="A68" s="25" t="s">
        <v>66</v>
      </c>
      <c r="B68" s="25" t="s">
        <v>72</v>
      </c>
      <c r="C68">
        <v>623</v>
      </c>
      <c r="D68">
        <v>0</v>
      </c>
      <c r="E68">
        <v>0</v>
      </c>
      <c r="F68">
        <v>0.1</v>
      </c>
      <c r="G68">
        <v>28.5</v>
      </c>
      <c r="H68">
        <v>0</v>
      </c>
      <c r="I68">
        <v>0</v>
      </c>
      <c r="J68">
        <v>0</v>
      </c>
      <c r="L68" s="25" t="s">
        <v>62</v>
      </c>
      <c r="M68" s="25" t="s">
        <v>33</v>
      </c>
      <c r="N68">
        <v>5242</v>
      </c>
      <c r="O68">
        <v>11947</v>
      </c>
      <c r="P68">
        <v>1</v>
      </c>
      <c r="Q68">
        <v>2696</v>
      </c>
      <c r="R68">
        <v>1031</v>
      </c>
      <c r="S68">
        <v>0</v>
      </c>
      <c r="T68">
        <v>0</v>
      </c>
      <c r="U68">
        <v>23</v>
      </c>
    </row>
    <row r="69" spans="1:21" x14ac:dyDescent="0.3">
      <c r="A69" s="25" t="s">
        <v>66</v>
      </c>
      <c r="B69" s="25" t="s">
        <v>69</v>
      </c>
      <c r="C69">
        <v>470</v>
      </c>
      <c r="D69">
        <v>16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L69" s="25" t="s">
        <v>62</v>
      </c>
      <c r="M69" s="25" t="s">
        <v>32</v>
      </c>
      <c r="N69">
        <v>6688</v>
      </c>
      <c r="O69">
        <v>1478</v>
      </c>
      <c r="Q69">
        <v>2622</v>
      </c>
      <c r="R69">
        <v>2953</v>
      </c>
      <c r="T69">
        <v>5943</v>
      </c>
    </row>
    <row r="70" spans="1:21" x14ac:dyDescent="0.3">
      <c r="A70" s="25" t="s">
        <v>66</v>
      </c>
      <c r="B70" s="25" t="s">
        <v>14</v>
      </c>
      <c r="C70">
        <v>225</v>
      </c>
      <c r="D70">
        <v>629.84400000000005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s="25" t="s">
        <v>62</v>
      </c>
      <c r="M70" s="25" t="s">
        <v>31</v>
      </c>
      <c r="N70">
        <v>1876</v>
      </c>
      <c r="O70">
        <v>2170</v>
      </c>
      <c r="Q70">
        <v>0</v>
      </c>
    </row>
    <row r="71" spans="1:21" x14ac:dyDescent="0.3">
      <c r="A71" s="25" t="s">
        <v>66</v>
      </c>
      <c r="B71" s="25" t="s">
        <v>13</v>
      </c>
      <c r="C71">
        <v>26520</v>
      </c>
      <c r="D71">
        <v>37</v>
      </c>
      <c r="E71">
        <v>0</v>
      </c>
      <c r="F71">
        <v>2713</v>
      </c>
      <c r="G71">
        <v>650.01299999999992</v>
      </c>
      <c r="H71">
        <v>0</v>
      </c>
      <c r="I71">
        <v>485</v>
      </c>
      <c r="J71">
        <v>38</v>
      </c>
      <c r="L71" s="25" t="s">
        <v>62</v>
      </c>
      <c r="M71" s="25" t="s">
        <v>30</v>
      </c>
      <c r="N71">
        <v>5042</v>
      </c>
      <c r="O71">
        <v>3204</v>
      </c>
      <c r="Q71">
        <v>701</v>
      </c>
      <c r="R71">
        <v>1046</v>
      </c>
      <c r="T71">
        <v>2000</v>
      </c>
    </row>
    <row r="72" spans="1:21" x14ac:dyDescent="0.3">
      <c r="A72" s="25" t="s">
        <v>66</v>
      </c>
      <c r="B72" s="25" t="s">
        <v>12</v>
      </c>
      <c r="C72">
        <v>1107</v>
      </c>
      <c r="D72">
        <v>617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L72" s="25" t="s">
        <v>62</v>
      </c>
      <c r="M72" s="25" t="s">
        <v>29</v>
      </c>
      <c r="N72">
        <v>2018</v>
      </c>
      <c r="O72">
        <v>2090</v>
      </c>
      <c r="Q72">
        <v>537</v>
      </c>
      <c r="R72">
        <v>51</v>
      </c>
    </row>
    <row r="73" spans="1:21" x14ac:dyDescent="0.3">
      <c r="A73" s="25" t="s">
        <v>66</v>
      </c>
      <c r="B73" s="25" t="s">
        <v>11</v>
      </c>
      <c r="C73">
        <v>1600</v>
      </c>
      <c r="D73">
        <v>31033</v>
      </c>
      <c r="E73">
        <v>0</v>
      </c>
      <c r="F73">
        <v>818</v>
      </c>
      <c r="G73">
        <v>0</v>
      </c>
      <c r="H73">
        <v>0</v>
      </c>
      <c r="I73">
        <v>0</v>
      </c>
      <c r="J73">
        <v>35</v>
      </c>
      <c r="L73" s="25" t="s">
        <v>62</v>
      </c>
      <c r="M73" s="25" t="s">
        <v>28</v>
      </c>
      <c r="N73">
        <v>1478</v>
      </c>
      <c r="O73">
        <v>0</v>
      </c>
      <c r="Q73">
        <v>158</v>
      </c>
      <c r="R73">
        <v>115</v>
      </c>
    </row>
    <row r="74" spans="1:21" x14ac:dyDescent="0.3">
      <c r="A74" s="25" t="s">
        <v>66</v>
      </c>
      <c r="B74" s="25" t="s">
        <v>10</v>
      </c>
      <c r="C74">
        <v>30027</v>
      </c>
      <c r="D74">
        <v>2355</v>
      </c>
      <c r="E74">
        <v>0</v>
      </c>
      <c r="F74">
        <v>3429</v>
      </c>
      <c r="G74">
        <v>2</v>
      </c>
      <c r="H74">
        <v>0</v>
      </c>
      <c r="I74">
        <v>0</v>
      </c>
      <c r="J74">
        <v>2</v>
      </c>
      <c r="L74" s="25" t="s">
        <v>62</v>
      </c>
      <c r="M74" s="25" t="s">
        <v>27</v>
      </c>
      <c r="N74">
        <v>10735</v>
      </c>
      <c r="O74">
        <v>2259</v>
      </c>
      <c r="Q74">
        <v>277</v>
      </c>
      <c r="R74">
        <v>2027</v>
      </c>
      <c r="T74">
        <v>4040</v>
      </c>
      <c r="U74">
        <v>0</v>
      </c>
    </row>
    <row r="75" spans="1:21" x14ac:dyDescent="0.3">
      <c r="A75" s="25" t="s">
        <v>66</v>
      </c>
      <c r="B75" s="25" t="s">
        <v>9</v>
      </c>
      <c r="C75">
        <v>8308</v>
      </c>
      <c r="D75">
        <v>5661</v>
      </c>
      <c r="E75">
        <v>25</v>
      </c>
      <c r="F75">
        <v>4609.9489999999996</v>
      </c>
      <c r="G75">
        <v>296</v>
      </c>
      <c r="H75">
        <v>0</v>
      </c>
      <c r="I75">
        <v>0</v>
      </c>
      <c r="J75">
        <v>0</v>
      </c>
      <c r="L75" s="25" t="s">
        <v>62</v>
      </c>
      <c r="M75" s="25" t="s">
        <v>26</v>
      </c>
      <c r="N75">
        <v>8839</v>
      </c>
      <c r="O75">
        <v>9</v>
      </c>
      <c r="Q75">
        <v>4845</v>
      </c>
      <c r="R75">
        <v>601</v>
      </c>
    </row>
    <row r="76" spans="1:21" x14ac:dyDescent="0.3">
      <c r="A76" s="25" t="s">
        <v>66</v>
      </c>
      <c r="B76" s="25" t="s">
        <v>8</v>
      </c>
      <c r="C76">
        <v>11393</v>
      </c>
      <c r="D76">
        <v>6610</v>
      </c>
      <c r="E76">
        <v>0</v>
      </c>
      <c r="F76">
        <v>2773</v>
      </c>
      <c r="G76">
        <v>761</v>
      </c>
      <c r="H76">
        <v>0</v>
      </c>
      <c r="I76">
        <v>1411</v>
      </c>
      <c r="J76">
        <v>0</v>
      </c>
      <c r="L76" s="25" t="s">
        <v>62</v>
      </c>
      <c r="M76" s="25" t="s">
        <v>25</v>
      </c>
      <c r="N76">
        <v>2190</v>
      </c>
      <c r="O76">
        <v>8</v>
      </c>
      <c r="P76">
        <v>0</v>
      </c>
      <c r="Q76">
        <v>384</v>
      </c>
      <c r="R76">
        <v>1</v>
      </c>
      <c r="S76">
        <v>0</v>
      </c>
      <c r="T76">
        <v>0</v>
      </c>
      <c r="U76">
        <v>0</v>
      </c>
    </row>
    <row r="77" spans="1:21" x14ac:dyDescent="0.3">
      <c r="A77" s="25" t="s">
        <v>66</v>
      </c>
      <c r="B77" s="25" t="s">
        <v>7</v>
      </c>
      <c r="C77">
        <v>4175</v>
      </c>
      <c r="D77">
        <v>2931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s="25" t="s">
        <v>62</v>
      </c>
      <c r="M77" s="25" t="s">
        <v>24</v>
      </c>
      <c r="N77">
        <v>7153</v>
      </c>
      <c r="O77">
        <v>3107</v>
      </c>
      <c r="Q77">
        <v>1432</v>
      </c>
      <c r="T77">
        <v>2782</v>
      </c>
      <c r="U77">
        <v>563</v>
      </c>
    </row>
    <row r="78" spans="1:21" x14ac:dyDescent="0.3">
      <c r="A78" s="25" t="s">
        <v>66</v>
      </c>
      <c r="B78" s="25" t="s">
        <v>6</v>
      </c>
      <c r="C78">
        <v>3432</v>
      </c>
      <c r="D78">
        <v>2523</v>
      </c>
      <c r="E78">
        <v>0</v>
      </c>
      <c r="F78">
        <v>5</v>
      </c>
      <c r="G78">
        <v>533</v>
      </c>
      <c r="H78">
        <v>0</v>
      </c>
      <c r="I78">
        <v>1940</v>
      </c>
      <c r="J78">
        <v>25</v>
      </c>
      <c r="L78" s="25" t="s">
        <v>62</v>
      </c>
      <c r="M78" s="25" t="s">
        <v>23</v>
      </c>
      <c r="N78">
        <v>14926</v>
      </c>
      <c r="O78">
        <v>23523</v>
      </c>
      <c r="Q78">
        <v>13569</v>
      </c>
      <c r="R78">
        <v>7660</v>
      </c>
      <c r="S78">
        <v>240</v>
      </c>
      <c r="T78">
        <v>63130</v>
      </c>
      <c r="U78">
        <v>62</v>
      </c>
    </row>
    <row r="79" spans="1:21" x14ac:dyDescent="0.3">
      <c r="A79" s="25" t="s">
        <v>66</v>
      </c>
      <c r="B79" s="25" t="s">
        <v>5</v>
      </c>
      <c r="C79">
        <v>1256</v>
      </c>
      <c r="D79">
        <v>1299</v>
      </c>
      <c r="E79">
        <v>0</v>
      </c>
      <c r="F79">
        <v>2</v>
      </c>
      <c r="G79">
        <v>187</v>
      </c>
      <c r="H79">
        <v>0</v>
      </c>
      <c r="I79">
        <v>688</v>
      </c>
      <c r="J79">
        <v>0</v>
      </c>
      <c r="L79" s="25" t="s">
        <v>62</v>
      </c>
      <c r="M79" s="25" t="s">
        <v>22</v>
      </c>
      <c r="N79">
        <v>85940</v>
      </c>
      <c r="O79">
        <v>14340</v>
      </c>
      <c r="P79">
        <v>40</v>
      </c>
      <c r="Q79">
        <v>51173</v>
      </c>
      <c r="R79">
        <v>40834</v>
      </c>
      <c r="T79">
        <v>10793</v>
      </c>
      <c r="U79">
        <v>1421</v>
      </c>
    </row>
    <row r="80" spans="1:21" x14ac:dyDescent="0.3">
      <c r="A80" s="25" t="s">
        <v>66</v>
      </c>
      <c r="B80" s="25" t="s">
        <v>4</v>
      </c>
      <c r="C80">
        <v>49736.205000000002</v>
      </c>
      <c r="D80">
        <v>19185</v>
      </c>
      <c r="E80">
        <v>0</v>
      </c>
      <c r="F80">
        <v>22958</v>
      </c>
      <c r="G80">
        <v>6994.0630000000001</v>
      </c>
      <c r="H80">
        <v>4.7960000000000003</v>
      </c>
      <c r="I80">
        <v>6984</v>
      </c>
      <c r="J80">
        <v>49.795000000000002</v>
      </c>
      <c r="L80" s="25" t="s">
        <v>62</v>
      </c>
      <c r="M80" s="25" t="s">
        <v>21</v>
      </c>
      <c r="N80">
        <v>9157</v>
      </c>
      <c r="O80">
        <v>3401</v>
      </c>
      <c r="P80">
        <v>0</v>
      </c>
      <c r="Q80">
        <v>1875</v>
      </c>
      <c r="R80">
        <v>2441</v>
      </c>
    </row>
    <row r="81" spans="1:21" x14ac:dyDescent="0.3">
      <c r="A81" s="25" t="s">
        <v>66</v>
      </c>
      <c r="B81" s="25" t="s">
        <v>3</v>
      </c>
      <c r="C81">
        <v>7776</v>
      </c>
      <c r="D81">
        <v>16494</v>
      </c>
      <c r="E81">
        <v>0</v>
      </c>
      <c r="F81">
        <v>4194</v>
      </c>
      <c r="G81">
        <v>43</v>
      </c>
      <c r="H81">
        <v>0</v>
      </c>
      <c r="I81">
        <v>9408</v>
      </c>
      <c r="J81">
        <v>0</v>
      </c>
      <c r="L81" s="25" t="s">
        <v>62</v>
      </c>
      <c r="M81" s="25" t="s">
        <v>20</v>
      </c>
      <c r="N81">
        <v>5573</v>
      </c>
      <c r="O81">
        <v>56</v>
      </c>
      <c r="Q81">
        <v>324</v>
      </c>
      <c r="R81">
        <v>70</v>
      </c>
      <c r="T81">
        <v>1887</v>
      </c>
    </row>
    <row r="82" spans="1:21" x14ac:dyDescent="0.3">
      <c r="A82" s="25" t="s">
        <v>66</v>
      </c>
      <c r="B82" s="25" t="s">
        <v>68</v>
      </c>
      <c r="C82">
        <v>38590</v>
      </c>
      <c r="D82">
        <v>22289</v>
      </c>
      <c r="E82">
        <v>311</v>
      </c>
      <c r="F82">
        <v>2759</v>
      </c>
      <c r="G82">
        <v>0</v>
      </c>
      <c r="H82">
        <v>0</v>
      </c>
      <c r="I82">
        <v>0</v>
      </c>
      <c r="J82">
        <v>58</v>
      </c>
      <c r="L82" s="25" t="s">
        <v>62</v>
      </c>
      <c r="M82" s="25" t="s">
        <v>19</v>
      </c>
      <c r="N82">
        <v>6736</v>
      </c>
      <c r="O82">
        <v>508</v>
      </c>
      <c r="P82">
        <v>17</v>
      </c>
      <c r="Q82">
        <v>1920</v>
      </c>
      <c r="U82">
        <v>647</v>
      </c>
    </row>
    <row r="83" spans="1:21" x14ac:dyDescent="0.3">
      <c r="A83" s="25" t="s">
        <v>66</v>
      </c>
      <c r="B83" s="25" t="s">
        <v>1</v>
      </c>
      <c r="C83">
        <v>35616</v>
      </c>
      <c r="D83">
        <v>5494</v>
      </c>
      <c r="E83">
        <v>0</v>
      </c>
      <c r="F83">
        <v>363</v>
      </c>
      <c r="G83">
        <v>615</v>
      </c>
      <c r="H83">
        <v>0</v>
      </c>
      <c r="I83">
        <v>13835</v>
      </c>
      <c r="J83">
        <v>0</v>
      </c>
      <c r="L83" s="25" t="s">
        <v>62</v>
      </c>
      <c r="M83" s="25" t="s">
        <v>18</v>
      </c>
      <c r="N83">
        <v>53644</v>
      </c>
      <c r="O83">
        <v>21921</v>
      </c>
      <c r="P83">
        <v>869</v>
      </c>
      <c r="Q83">
        <v>9024</v>
      </c>
      <c r="R83">
        <v>4659</v>
      </c>
      <c r="S83">
        <v>0</v>
      </c>
      <c r="U83">
        <v>1708</v>
      </c>
    </row>
    <row r="84" spans="1:21" x14ac:dyDescent="0.3">
      <c r="A84" s="25" t="s">
        <v>66</v>
      </c>
      <c r="B84" s="25" t="s">
        <v>0</v>
      </c>
      <c r="C84">
        <v>65034</v>
      </c>
      <c r="D84">
        <v>4453</v>
      </c>
      <c r="E84">
        <v>0</v>
      </c>
      <c r="F84">
        <v>11282.272000000001</v>
      </c>
      <c r="G84">
        <v>2937</v>
      </c>
      <c r="H84">
        <v>8</v>
      </c>
      <c r="I84">
        <v>9906</v>
      </c>
      <c r="J84">
        <v>0</v>
      </c>
      <c r="L84" s="25" t="s">
        <v>62</v>
      </c>
      <c r="M84" s="25" t="s">
        <v>17</v>
      </c>
      <c r="N84">
        <v>1124</v>
      </c>
      <c r="O84">
        <v>1539</v>
      </c>
      <c r="Q84">
        <v>53</v>
      </c>
    </row>
    <row r="85" spans="1:21" x14ac:dyDescent="0.3">
      <c r="A85" s="25" t="s">
        <v>65</v>
      </c>
      <c r="B85" s="25" t="s">
        <v>34</v>
      </c>
      <c r="C85">
        <v>98</v>
      </c>
      <c r="D85">
        <v>1725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s="25" t="s">
        <v>62</v>
      </c>
      <c r="M85" s="25" t="s">
        <v>16</v>
      </c>
      <c r="N85">
        <v>1816</v>
      </c>
      <c r="O85">
        <v>1028</v>
      </c>
      <c r="Q85">
        <v>426</v>
      </c>
      <c r="R85">
        <v>80</v>
      </c>
      <c r="U85">
        <v>35</v>
      </c>
    </row>
    <row r="86" spans="1:21" x14ac:dyDescent="0.3">
      <c r="A86" s="25" t="s">
        <v>65</v>
      </c>
      <c r="B86" s="25" t="s">
        <v>33</v>
      </c>
      <c r="C86">
        <v>7859</v>
      </c>
      <c r="D86">
        <v>13532.252</v>
      </c>
      <c r="E86">
        <v>0.91500000000000004</v>
      </c>
      <c r="F86">
        <v>2110.2750000000001</v>
      </c>
      <c r="G86">
        <v>785.24599999999998</v>
      </c>
      <c r="H86">
        <v>0</v>
      </c>
      <c r="I86">
        <v>0</v>
      </c>
      <c r="J86">
        <v>0</v>
      </c>
      <c r="L86" s="25" t="s">
        <v>62</v>
      </c>
      <c r="M86" s="25" t="s">
        <v>15</v>
      </c>
      <c r="N86">
        <v>81</v>
      </c>
      <c r="O86">
        <v>36</v>
      </c>
      <c r="P86">
        <v>0</v>
      </c>
      <c r="Q86">
        <v>124</v>
      </c>
      <c r="R86">
        <v>1</v>
      </c>
      <c r="S86">
        <v>0</v>
      </c>
      <c r="T86">
        <v>0</v>
      </c>
      <c r="U86">
        <v>0</v>
      </c>
    </row>
    <row r="87" spans="1:21" x14ac:dyDescent="0.3">
      <c r="A87" s="25" t="s">
        <v>65</v>
      </c>
      <c r="B87" s="25" t="s">
        <v>32</v>
      </c>
      <c r="C87">
        <v>8601</v>
      </c>
      <c r="D87">
        <v>1428</v>
      </c>
      <c r="E87">
        <v>0</v>
      </c>
      <c r="F87">
        <v>1932.7</v>
      </c>
      <c r="G87">
        <v>3015</v>
      </c>
      <c r="H87">
        <v>0</v>
      </c>
      <c r="I87">
        <v>5927</v>
      </c>
      <c r="J87">
        <v>3</v>
      </c>
      <c r="L87" s="25" t="s">
        <v>62</v>
      </c>
      <c r="M87" s="25" t="s">
        <v>14</v>
      </c>
      <c r="N87">
        <v>210</v>
      </c>
      <c r="O87">
        <v>662</v>
      </c>
      <c r="Q87">
        <v>72</v>
      </c>
    </row>
    <row r="88" spans="1:21" x14ac:dyDescent="0.3">
      <c r="A88" s="25" t="s">
        <v>65</v>
      </c>
      <c r="B88" s="25" t="s">
        <v>31</v>
      </c>
      <c r="C88">
        <v>1765</v>
      </c>
      <c r="D88">
        <v>2049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s="25" t="s">
        <v>62</v>
      </c>
      <c r="M88" s="25" t="s">
        <v>13</v>
      </c>
      <c r="N88">
        <v>23905</v>
      </c>
      <c r="O88">
        <v>38</v>
      </c>
      <c r="P88">
        <v>0</v>
      </c>
      <c r="Q88">
        <v>4257</v>
      </c>
      <c r="R88">
        <v>2135</v>
      </c>
      <c r="S88">
        <v>0</v>
      </c>
      <c r="T88">
        <v>486</v>
      </c>
      <c r="U88">
        <v>1</v>
      </c>
    </row>
    <row r="89" spans="1:21" x14ac:dyDescent="0.3">
      <c r="A89" s="25" t="s">
        <v>65</v>
      </c>
      <c r="B89" s="25" t="s">
        <v>30</v>
      </c>
      <c r="C89">
        <v>4470</v>
      </c>
      <c r="D89">
        <v>3219</v>
      </c>
      <c r="E89">
        <v>0</v>
      </c>
      <c r="F89">
        <v>699</v>
      </c>
      <c r="G89">
        <v>1029</v>
      </c>
      <c r="H89">
        <v>0</v>
      </c>
      <c r="I89">
        <v>1975</v>
      </c>
      <c r="J89">
        <v>0</v>
      </c>
      <c r="L89" s="25" t="s">
        <v>62</v>
      </c>
      <c r="M89" s="25" t="s">
        <v>11</v>
      </c>
      <c r="N89">
        <v>611</v>
      </c>
      <c r="O89">
        <v>28262</v>
      </c>
      <c r="Q89">
        <v>873</v>
      </c>
      <c r="U89">
        <v>0</v>
      </c>
    </row>
    <row r="90" spans="1:21" x14ac:dyDescent="0.3">
      <c r="A90" s="25" t="s">
        <v>65</v>
      </c>
      <c r="B90" s="25" t="s">
        <v>29</v>
      </c>
      <c r="C90">
        <v>1851.7</v>
      </c>
      <c r="D90">
        <v>2180.1</v>
      </c>
      <c r="E90">
        <v>0</v>
      </c>
      <c r="F90">
        <v>339</v>
      </c>
      <c r="G90">
        <v>33</v>
      </c>
      <c r="H90">
        <v>0</v>
      </c>
      <c r="I90">
        <v>0</v>
      </c>
      <c r="J90">
        <v>0</v>
      </c>
      <c r="L90" s="25" t="s">
        <v>62</v>
      </c>
      <c r="M90" s="25" t="s">
        <v>10</v>
      </c>
      <c r="N90">
        <v>28249</v>
      </c>
      <c r="O90">
        <v>2322</v>
      </c>
      <c r="Q90">
        <v>6026</v>
      </c>
      <c r="R90">
        <v>187</v>
      </c>
    </row>
    <row r="91" spans="1:21" x14ac:dyDescent="0.3">
      <c r="A91" s="25" t="s">
        <v>65</v>
      </c>
      <c r="B91" s="25" t="s">
        <v>28</v>
      </c>
      <c r="C91">
        <v>1513</v>
      </c>
      <c r="D91">
        <v>0</v>
      </c>
      <c r="E91">
        <v>0</v>
      </c>
      <c r="F91">
        <v>147.22499999999999</v>
      </c>
      <c r="G91">
        <v>64</v>
      </c>
      <c r="H91">
        <v>0</v>
      </c>
      <c r="I91">
        <v>0</v>
      </c>
      <c r="J91">
        <v>0</v>
      </c>
      <c r="L91" s="25" t="s">
        <v>62</v>
      </c>
      <c r="M91" s="25" t="s">
        <v>9</v>
      </c>
      <c r="N91">
        <v>6413</v>
      </c>
      <c r="O91">
        <v>6918</v>
      </c>
      <c r="P91">
        <v>0</v>
      </c>
      <c r="Q91">
        <v>5028</v>
      </c>
      <c r="R91">
        <v>261</v>
      </c>
      <c r="S91">
        <v>0</v>
      </c>
      <c r="T91">
        <v>0</v>
      </c>
      <c r="U91">
        <v>60</v>
      </c>
    </row>
    <row r="92" spans="1:21" x14ac:dyDescent="0.3">
      <c r="A92" s="25" t="s">
        <v>65</v>
      </c>
      <c r="B92" s="25" t="s">
        <v>27</v>
      </c>
      <c r="C92">
        <v>13032</v>
      </c>
      <c r="D92">
        <v>2252</v>
      </c>
      <c r="E92">
        <v>0</v>
      </c>
      <c r="F92">
        <v>278</v>
      </c>
      <c r="G92">
        <v>2067.4</v>
      </c>
      <c r="H92">
        <v>0</v>
      </c>
      <c r="I92">
        <v>4290</v>
      </c>
      <c r="J92">
        <v>0</v>
      </c>
      <c r="L92" s="25" t="s">
        <v>62</v>
      </c>
      <c r="M92" s="25" t="s">
        <v>8</v>
      </c>
      <c r="N92">
        <v>10874</v>
      </c>
      <c r="O92">
        <v>6481</v>
      </c>
      <c r="Q92">
        <v>2985</v>
      </c>
      <c r="R92">
        <v>1210</v>
      </c>
      <c r="T92">
        <v>1300</v>
      </c>
    </row>
    <row r="93" spans="1:21" x14ac:dyDescent="0.3">
      <c r="A93" s="25" t="s">
        <v>65</v>
      </c>
      <c r="B93" s="25" t="s">
        <v>26</v>
      </c>
      <c r="C93">
        <v>8122</v>
      </c>
      <c r="D93">
        <v>9</v>
      </c>
      <c r="E93">
        <v>0</v>
      </c>
      <c r="F93">
        <v>4886</v>
      </c>
      <c r="G93">
        <v>607</v>
      </c>
      <c r="H93">
        <v>0</v>
      </c>
      <c r="I93">
        <v>0</v>
      </c>
      <c r="J93">
        <v>0</v>
      </c>
      <c r="L93" s="25" t="s">
        <v>62</v>
      </c>
      <c r="M93" s="25" t="s">
        <v>7</v>
      </c>
      <c r="N93">
        <v>5647</v>
      </c>
      <c r="O93">
        <v>3006</v>
      </c>
      <c r="Q93">
        <v>17</v>
      </c>
      <c r="R93">
        <v>4</v>
      </c>
      <c r="U93">
        <v>428</v>
      </c>
    </row>
    <row r="94" spans="1:21" x14ac:dyDescent="0.3">
      <c r="A94" s="25" t="s">
        <v>65</v>
      </c>
      <c r="B94" s="25" t="s">
        <v>25</v>
      </c>
      <c r="C94">
        <v>2750</v>
      </c>
      <c r="D94">
        <v>5</v>
      </c>
      <c r="E94">
        <v>0</v>
      </c>
      <c r="F94">
        <v>275</v>
      </c>
      <c r="G94">
        <v>0</v>
      </c>
      <c r="H94">
        <v>0</v>
      </c>
      <c r="I94">
        <v>0</v>
      </c>
      <c r="J94">
        <v>0</v>
      </c>
      <c r="L94" s="25" t="s">
        <v>62</v>
      </c>
      <c r="M94" s="25" t="s">
        <v>6</v>
      </c>
      <c r="N94">
        <v>1917</v>
      </c>
      <c r="O94">
        <v>2539</v>
      </c>
      <c r="Q94">
        <v>3</v>
      </c>
      <c r="R94">
        <v>530</v>
      </c>
      <c r="T94">
        <v>1940</v>
      </c>
      <c r="U94">
        <v>450</v>
      </c>
    </row>
    <row r="95" spans="1:21" x14ac:dyDescent="0.3">
      <c r="A95" s="25" t="s">
        <v>65</v>
      </c>
      <c r="B95" s="25" t="s">
        <v>24</v>
      </c>
      <c r="C95">
        <v>9609</v>
      </c>
      <c r="D95">
        <v>3132</v>
      </c>
      <c r="E95">
        <v>0</v>
      </c>
      <c r="F95">
        <v>627</v>
      </c>
      <c r="G95">
        <v>11</v>
      </c>
      <c r="H95">
        <v>0</v>
      </c>
      <c r="I95">
        <v>2752</v>
      </c>
      <c r="J95">
        <v>0</v>
      </c>
      <c r="L95" s="25" t="s">
        <v>62</v>
      </c>
      <c r="M95" s="25" t="s">
        <v>5</v>
      </c>
      <c r="N95">
        <v>1473</v>
      </c>
      <c r="O95">
        <v>1233</v>
      </c>
      <c r="P95">
        <v>0</v>
      </c>
      <c r="Q95">
        <v>3</v>
      </c>
      <c r="R95">
        <v>266</v>
      </c>
      <c r="S95">
        <v>0</v>
      </c>
      <c r="T95">
        <v>696</v>
      </c>
      <c r="U95">
        <v>0</v>
      </c>
    </row>
    <row r="96" spans="1:21" x14ac:dyDescent="0.3">
      <c r="A96" s="25" t="s">
        <v>65</v>
      </c>
      <c r="B96" s="25" t="s">
        <v>23</v>
      </c>
      <c r="C96">
        <v>25917.731</v>
      </c>
      <c r="D96">
        <v>25576.268</v>
      </c>
      <c r="E96">
        <v>15</v>
      </c>
      <c r="F96">
        <v>9201.4250000000011</v>
      </c>
      <c r="G96">
        <v>6034.4170000000004</v>
      </c>
      <c r="H96">
        <v>220.00800000000001</v>
      </c>
      <c r="I96">
        <v>63130</v>
      </c>
      <c r="J96">
        <v>0</v>
      </c>
      <c r="L96" s="25" t="s">
        <v>62</v>
      </c>
      <c r="M96" s="25" t="s">
        <v>4</v>
      </c>
      <c r="N96">
        <v>40973</v>
      </c>
      <c r="O96">
        <v>25914</v>
      </c>
      <c r="P96">
        <v>0</v>
      </c>
      <c r="Q96">
        <v>22813</v>
      </c>
      <c r="R96">
        <v>6720</v>
      </c>
      <c r="S96">
        <v>0</v>
      </c>
      <c r="T96">
        <v>7572</v>
      </c>
      <c r="U96">
        <v>107</v>
      </c>
    </row>
    <row r="97" spans="1:21" x14ac:dyDescent="0.3">
      <c r="A97" s="25" t="s">
        <v>65</v>
      </c>
      <c r="B97" s="25" t="s">
        <v>58</v>
      </c>
      <c r="C97">
        <v>615</v>
      </c>
      <c r="D97">
        <v>2380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s="25" t="s">
        <v>62</v>
      </c>
      <c r="M97" s="25" t="s">
        <v>3</v>
      </c>
      <c r="N97">
        <v>0</v>
      </c>
      <c r="O97">
        <v>15945</v>
      </c>
      <c r="Q97">
        <v>5960</v>
      </c>
      <c r="T97">
        <v>9076</v>
      </c>
      <c r="U97">
        <v>8035</v>
      </c>
    </row>
    <row r="98" spans="1:21" x14ac:dyDescent="0.3">
      <c r="A98" s="25" t="s">
        <v>65</v>
      </c>
      <c r="B98" s="25" t="s">
        <v>22</v>
      </c>
      <c r="C98">
        <v>97203</v>
      </c>
      <c r="D98">
        <v>11234</v>
      </c>
      <c r="E98">
        <v>29</v>
      </c>
      <c r="F98">
        <v>38614</v>
      </c>
      <c r="G98">
        <v>37900</v>
      </c>
      <c r="H98">
        <v>0</v>
      </c>
      <c r="I98">
        <v>12074</v>
      </c>
      <c r="J98">
        <v>452</v>
      </c>
      <c r="L98" s="25" t="s">
        <v>62</v>
      </c>
      <c r="M98" s="25" t="s">
        <v>2</v>
      </c>
      <c r="N98">
        <v>0</v>
      </c>
      <c r="O98">
        <v>11316</v>
      </c>
      <c r="Q98">
        <v>0</v>
      </c>
      <c r="T98">
        <v>3373</v>
      </c>
    </row>
    <row r="99" spans="1:21" x14ac:dyDescent="0.3">
      <c r="A99" s="25" t="s">
        <v>65</v>
      </c>
      <c r="B99" s="25" t="s">
        <v>21</v>
      </c>
      <c r="C99">
        <v>10932</v>
      </c>
      <c r="D99">
        <v>3389</v>
      </c>
      <c r="E99">
        <v>0</v>
      </c>
      <c r="F99">
        <v>1978</v>
      </c>
      <c r="G99">
        <v>2596</v>
      </c>
      <c r="H99">
        <v>0</v>
      </c>
      <c r="I99">
        <v>0</v>
      </c>
      <c r="J99">
        <v>0</v>
      </c>
      <c r="L99" s="25" t="s">
        <v>62</v>
      </c>
      <c r="M99" s="25" t="s">
        <v>0</v>
      </c>
      <c r="N99">
        <v>41923</v>
      </c>
      <c r="O99">
        <v>4269</v>
      </c>
      <c r="Q99">
        <v>16271</v>
      </c>
      <c r="T99">
        <v>8985</v>
      </c>
      <c r="U99">
        <v>6222</v>
      </c>
    </row>
    <row r="100" spans="1:21" x14ac:dyDescent="0.3">
      <c r="A100" s="25" t="s">
        <v>65</v>
      </c>
      <c r="B100" s="25" t="s">
        <v>20</v>
      </c>
      <c r="C100">
        <v>6179</v>
      </c>
      <c r="D100">
        <v>57</v>
      </c>
      <c r="E100">
        <v>0</v>
      </c>
      <c r="F100">
        <v>329</v>
      </c>
      <c r="G100">
        <v>89</v>
      </c>
      <c r="H100">
        <v>0</v>
      </c>
      <c r="I100">
        <v>2000</v>
      </c>
      <c r="J100">
        <v>13</v>
      </c>
      <c r="L100" s="25" t="s">
        <v>61</v>
      </c>
      <c r="M100" s="25" t="s">
        <v>34</v>
      </c>
      <c r="N100">
        <v>0</v>
      </c>
      <c r="O100">
        <v>1492</v>
      </c>
      <c r="Q100">
        <v>0</v>
      </c>
    </row>
    <row r="101" spans="1:21" x14ac:dyDescent="0.3">
      <c r="A101" s="25" t="s">
        <v>65</v>
      </c>
      <c r="B101" s="25" t="s">
        <v>71</v>
      </c>
      <c r="C101">
        <v>114</v>
      </c>
      <c r="D101">
        <v>1984</v>
      </c>
      <c r="E101">
        <v>665</v>
      </c>
      <c r="F101">
        <v>3</v>
      </c>
      <c r="G101">
        <v>0</v>
      </c>
      <c r="H101">
        <v>0</v>
      </c>
      <c r="I101">
        <v>0</v>
      </c>
      <c r="J101">
        <v>0</v>
      </c>
      <c r="L101" s="25" t="s">
        <v>61</v>
      </c>
      <c r="M101" s="25" t="s">
        <v>33</v>
      </c>
      <c r="N101">
        <v>5244</v>
      </c>
      <c r="O101">
        <v>11991</v>
      </c>
      <c r="P101">
        <v>1</v>
      </c>
      <c r="Q101">
        <v>2887</v>
      </c>
      <c r="R101">
        <v>1193</v>
      </c>
      <c r="S101">
        <v>0</v>
      </c>
      <c r="T101">
        <v>0</v>
      </c>
      <c r="U101">
        <v>23</v>
      </c>
    </row>
    <row r="102" spans="1:21" x14ac:dyDescent="0.3">
      <c r="A102" s="25" t="s">
        <v>65</v>
      </c>
      <c r="B102" s="25" t="s">
        <v>19</v>
      </c>
      <c r="C102">
        <v>6445.9170000000004</v>
      </c>
      <c r="D102">
        <v>529</v>
      </c>
      <c r="E102">
        <v>0</v>
      </c>
      <c r="F102">
        <v>2283.25</v>
      </c>
      <c r="G102">
        <v>1.629</v>
      </c>
      <c r="H102">
        <v>0</v>
      </c>
      <c r="I102">
        <v>0</v>
      </c>
      <c r="J102">
        <v>0</v>
      </c>
      <c r="L102" s="25" t="s">
        <v>61</v>
      </c>
      <c r="M102" s="25" t="s">
        <v>32</v>
      </c>
      <c r="N102">
        <v>6773</v>
      </c>
      <c r="O102">
        <v>1479</v>
      </c>
      <c r="Q102">
        <v>3157</v>
      </c>
      <c r="R102">
        <v>2953</v>
      </c>
      <c r="T102">
        <v>5943</v>
      </c>
    </row>
    <row r="103" spans="1:21" x14ac:dyDescent="0.3">
      <c r="A103" s="25" t="s">
        <v>65</v>
      </c>
      <c r="B103" s="25" t="s">
        <v>18</v>
      </c>
      <c r="C103">
        <v>71272</v>
      </c>
      <c r="D103">
        <v>22098</v>
      </c>
      <c r="E103">
        <v>768</v>
      </c>
      <c r="F103">
        <v>8683</v>
      </c>
      <c r="G103">
        <v>18594</v>
      </c>
      <c r="H103">
        <v>0</v>
      </c>
      <c r="I103">
        <v>0</v>
      </c>
      <c r="J103">
        <v>332</v>
      </c>
      <c r="L103" s="25" t="s">
        <v>61</v>
      </c>
      <c r="M103" s="25" t="s">
        <v>31</v>
      </c>
      <c r="N103">
        <v>1876</v>
      </c>
      <c r="O103">
        <v>2170</v>
      </c>
      <c r="Q103">
        <v>51</v>
      </c>
    </row>
    <row r="104" spans="1:21" x14ac:dyDescent="0.3">
      <c r="A104" s="25" t="s">
        <v>65</v>
      </c>
      <c r="B104" s="25" t="s">
        <v>100</v>
      </c>
      <c r="C104">
        <v>915</v>
      </c>
      <c r="D104">
        <v>43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L104" s="25" t="s">
        <v>61</v>
      </c>
      <c r="M104" s="25" t="s">
        <v>30</v>
      </c>
      <c r="N104">
        <v>5462</v>
      </c>
      <c r="O104">
        <v>3208</v>
      </c>
      <c r="Q104">
        <v>700</v>
      </c>
      <c r="R104">
        <v>1052</v>
      </c>
      <c r="T104">
        <v>2000</v>
      </c>
    </row>
    <row r="105" spans="1:21" x14ac:dyDescent="0.3">
      <c r="A105" s="25" t="s">
        <v>65</v>
      </c>
      <c r="B105" s="25" t="s">
        <v>17</v>
      </c>
      <c r="C105">
        <v>1265</v>
      </c>
      <c r="D105">
        <v>1587.8010000000002</v>
      </c>
      <c r="E105">
        <v>0</v>
      </c>
      <c r="F105">
        <v>68.915000000000006</v>
      </c>
      <c r="G105">
        <v>0</v>
      </c>
      <c r="H105">
        <v>0</v>
      </c>
      <c r="I105">
        <v>0</v>
      </c>
      <c r="J105">
        <v>0</v>
      </c>
      <c r="L105" s="25" t="s">
        <v>61</v>
      </c>
      <c r="M105" s="25" t="s">
        <v>29</v>
      </c>
      <c r="N105">
        <v>2018</v>
      </c>
      <c r="O105">
        <v>2090</v>
      </c>
      <c r="Q105">
        <v>582</v>
      </c>
      <c r="R105">
        <v>52</v>
      </c>
    </row>
    <row r="106" spans="1:21" x14ac:dyDescent="0.3">
      <c r="A106" s="25" t="s">
        <v>65</v>
      </c>
      <c r="B106" s="25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s="25" t="s">
        <v>61</v>
      </c>
      <c r="M106" s="25" t="s">
        <v>28</v>
      </c>
      <c r="N106">
        <v>1478</v>
      </c>
      <c r="O106">
        <v>0</v>
      </c>
      <c r="Q106">
        <v>158</v>
      </c>
      <c r="R106">
        <v>123</v>
      </c>
    </row>
    <row r="107" spans="1:21" x14ac:dyDescent="0.3">
      <c r="A107" s="25" t="s">
        <v>65</v>
      </c>
      <c r="B107" s="25" t="s">
        <v>16</v>
      </c>
      <c r="C107">
        <v>2778</v>
      </c>
      <c r="D107">
        <v>877</v>
      </c>
      <c r="E107">
        <v>0</v>
      </c>
      <c r="F107">
        <v>288</v>
      </c>
      <c r="G107">
        <v>69</v>
      </c>
      <c r="H107">
        <v>0</v>
      </c>
      <c r="I107">
        <v>0</v>
      </c>
      <c r="J107">
        <v>25</v>
      </c>
      <c r="L107" s="25" t="s">
        <v>61</v>
      </c>
      <c r="M107" s="25" t="s">
        <v>27</v>
      </c>
      <c r="N107">
        <v>11348</v>
      </c>
      <c r="O107">
        <v>2259</v>
      </c>
      <c r="Q107">
        <v>308</v>
      </c>
      <c r="R107">
        <v>2040</v>
      </c>
      <c r="T107">
        <v>4040</v>
      </c>
      <c r="U107">
        <v>0</v>
      </c>
    </row>
    <row r="108" spans="1:21" x14ac:dyDescent="0.3">
      <c r="A108" s="25" t="s">
        <v>65</v>
      </c>
      <c r="B108" s="25" t="s">
        <v>15</v>
      </c>
      <c r="C108">
        <v>523.93399999999997</v>
      </c>
      <c r="D108">
        <v>1330.308</v>
      </c>
      <c r="E108">
        <v>0</v>
      </c>
      <c r="F108">
        <v>58.341999999999999</v>
      </c>
      <c r="G108">
        <v>109.93300000000001</v>
      </c>
      <c r="H108">
        <v>0</v>
      </c>
      <c r="I108">
        <v>0</v>
      </c>
      <c r="J108">
        <v>0</v>
      </c>
      <c r="L108" s="25" t="s">
        <v>61</v>
      </c>
      <c r="M108" s="25" t="s">
        <v>26</v>
      </c>
      <c r="N108">
        <v>6489</v>
      </c>
      <c r="O108">
        <v>6</v>
      </c>
      <c r="Q108">
        <v>6123</v>
      </c>
      <c r="R108">
        <v>1002</v>
      </c>
    </row>
    <row r="109" spans="1:21" x14ac:dyDescent="0.3">
      <c r="A109" s="25" t="s">
        <v>65</v>
      </c>
      <c r="B109" s="25" t="s">
        <v>72</v>
      </c>
      <c r="C109">
        <v>623</v>
      </c>
      <c r="D109">
        <v>0</v>
      </c>
      <c r="E109">
        <v>0</v>
      </c>
      <c r="F109">
        <v>0.1</v>
      </c>
      <c r="G109">
        <v>54.6</v>
      </c>
      <c r="H109">
        <v>0</v>
      </c>
      <c r="I109">
        <v>0</v>
      </c>
      <c r="J109">
        <v>0</v>
      </c>
      <c r="L109" s="25" t="s">
        <v>61</v>
      </c>
      <c r="M109" s="25" t="s">
        <v>25</v>
      </c>
      <c r="N109">
        <v>2180</v>
      </c>
      <c r="O109">
        <v>8</v>
      </c>
      <c r="P109">
        <v>0</v>
      </c>
      <c r="Q109">
        <v>487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 s="25" t="s">
        <v>65</v>
      </c>
      <c r="B110" s="25" t="s">
        <v>69</v>
      </c>
      <c r="C110">
        <v>465</v>
      </c>
      <c r="D110">
        <v>16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L110" s="25" t="s">
        <v>61</v>
      </c>
      <c r="M110" s="25" t="s">
        <v>24</v>
      </c>
      <c r="N110">
        <v>6664</v>
      </c>
      <c r="O110">
        <v>3149</v>
      </c>
      <c r="Q110">
        <v>1908</v>
      </c>
      <c r="T110">
        <v>2782</v>
      </c>
      <c r="U110">
        <v>362</v>
      </c>
    </row>
    <row r="111" spans="1:21" x14ac:dyDescent="0.3">
      <c r="A111" s="25" t="s">
        <v>65</v>
      </c>
      <c r="B111" s="25" t="s">
        <v>14</v>
      </c>
      <c r="C111">
        <v>225</v>
      </c>
      <c r="D111">
        <v>652.68799999999999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s="25" t="s">
        <v>61</v>
      </c>
      <c r="M111" s="25" t="s">
        <v>23</v>
      </c>
      <c r="N111">
        <v>22047</v>
      </c>
      <c r="O111">
        <v>24820</v>
      </c>
      <c r="Q111">
        <v>12518</v>
      </c>
      <c r="R111">
        <v>7170</v>
      </c>
      <c r="S111">
        <v>240</v>
      </c>
      <c r="T111">
        <v>63130</v>
      </c>
      <c r="U111">
        <v>175</v>
      </c>
    </row>
    <row r="112" spans="1:21" x14ac:dyDescent="0.3">
      <c r="A112" s="25" t="s">
        <v>65</v>
      </c>
      <c r="B112" s="25" t="s">
        <v>13</v>
      </c>
      <c r="C112">
        <v>27286</v>
      </c>
      <c r="D112">
        <v>37</v>
      </c>
      <c r="E112">
        <v>0</v>
      </c>
      <c r="F112">
        <v>2865</v>
      </c>
      <c r="G112">
        <v>1007.497</v>
      </c>
      <c r="H112">
        <v>0</v>
      </c>
      <c r="I112">
        <v>485</v>
      </c>
      <c r="J112">
        <v>41</v>
      </c>
      <c r="L112" s="25" t="s">
        <v>61</v>
      </c>
      <c r="M112" s="25" t="s">
        <v>22</v>
      </c>
      <c r="N112">
        <v>81942</v>
      </c>
      <c r="O112">
        <v>14218</v>
      </c>
      <c r="P112">
        <v>38</v>
      </c>
      <c r="Q112">
        <v>56684</v>
      </c>
      <c r="R112">
        <v>42804</v>
      </c>
      <c r="T112">
        <v>9516</v>
      </c>
      <c r="U112">
        <v>1418</v>
      </c>
    </row>
    <row r="113" spans="1:21" x14ac:dyDescent="0.3">
      <c r="A113" s="25" t="s">
        <v>65</v>
      </c>
      <c r="B113" s="25" t="s">
        <v>12</v>
      </c>
      <c r="C113">
        <v>1077</v>
      </c>
      <c r="D113">
        <v>630</v>
      </c>
      <c r="E113">
        <v>0</v>
      </c>
      <c r="F113">
        <v>37</v>
      </c>
      <c r="G113">
        <v>15</v>
      </c>
      <c r="H113">
        <v>0</v>
      </c>
      <c r="I113">
        <v>0</v>
      </c>
      <c r="J113">
        <v>0</v>
      </c>
      <c r="L113" s="25" t="s">
        <v>61</v>
      </c>
      <c r="M113" s="25" t="s">
        <v>21</v>
      </c>
      <c r="N113">
        <v>9157</v>
      </c>
      <c r="O113">
        <v>3401</v>
      </c>
      <c r="P113">
        <v>0</v>
      </c>
      <c r="Q113">
        <v>2228</v>
      </c>
      <c r="R113">
        <v>2441</v>
      </c>
    </row>
    <row r="114" spans="1:21" x14ac:dyDescent="0.3">
      <c r="A114" s="25" t="s">
        <v>65</v>
      </c>
      <c r="B114" s="25" t="s">
        <v>11</v>
      </c>
      <c r="C114">
        <v>1563</v>
      </c>
      <c r="D114">
        <v>31240</v>
      </c>
      <c r="E114">
        <v>0</v>
      </c>
      <c r="F114">
        <v>859</v>
      </c>
      <c r="G114">
        <v>0</v>
      </c>
      <c r="H114">
        <v>0</v>
      </c>
      <c r="I114">
        <v>0</v>
      </c>
      <c r="J114">
        <v>35</v>
      </c>
      <c r="L114" s="25" t="s">
        <v>61</v>
      </c>
      <c r="M114" s="25" t="s">
        <v>20</v>
      </c>
      <c r="N114">
        <v>5568</v>
      </c>
      <c r="O114">
        <v>56</v>
      </c>
      <c r="Q114">
        <v>325</v>
      </c>
      <c r="R114">
        <v>336</v>
      </c>
      <c r="T114">
        <v>1899</v>
      </c>
    </row>
    <row r="115" spans="1:21" x14ac:dyDescent="0.3">
      <c r="A115" s="25" t="s">
        <v>65</v>
      </c>
      <c r="B115" s="25" t="s">
        <v>10</v>
      </c>
      <c r="C115">
        <v>29760</v>
      </c>
      <c r="D115">
        <v>2364</v>
      </c>
      <c r="E115">
        <v>0</v>
      </c>
      <c r="F115">
        <v>3836</v>
      </c>
      <c r="G115">
        <v>27</v>
      </c>
      <c r="H115">
        <v>0</v>
      </c>
      <c r="I115">
        <v>0</v>
      </c>
      <c r="J115">
        <v>2</v>
      </c>
      <c r="L115" s="25" t="s">
        <v>61</v>
      </c>
      <c r="M115" s="25" t="s">
        <v>19</v>
      </c>
      <c r="N115">
        <v>6736</v>
      </c>
      <c r="O115">
        <v>508</v>
      </c>
      <c r="P115">
        <v>17</v>
      </c>
      <c r="Q115">
        <v>1920</v>
      </c>
      <c r="U115">
        <v>647</v>
      </c>
    </row>
    <row r="116" spans="1:21" x14ac:dyDescent="0.3">
      <c r="A116" s="25" t="s">
        <v>65</v>
      </c>
      <c r="B116" s="25" t="s">
        <v>9</v>
      </c>
      <c r="C116">
        <v>8113</v>
      </c>
      <c r="D116">
        <v>5715</v>
      </c>
      <c r="E116">
        <v>25</v>
      </c>
      <c r="F116">
        <v>4856.5560000000005</v>
      </c>
      <c r="G116">
        <v>415</v>
      </c>
      <c r="H116">
        <v>1</v>
      </c>
      <c r="I116">
        <v>0</v>
      </c>
      <c r="J116">
        <v>0</v>
      </c>
      <c r="L116" s="25" t="s">
        <v>61</v>
      </c>
      <c r="M116" s="25" t="s">
        <v>18</v>
      </c>
      <c r="N116">
        <v>49633</v>
      </c>
      <c r="O116">
        <v>22012</v>
      </c>
      <c r="P116">
        <v>869</v>
      </c>
      <c r="Q116">
        <v>9261</v>
      </c>
      <c r="R116">
        <v>4719</v>
      </c>
      <c r="S116">
        <v>0</v>
      </c>
      <c r="U116">
        <v>5788</v>
      </c>
    </row>
    <row r="117" spans="1:21" x14ac:dyDescent="0.3">
      <c r="A117" s="25" t="s">
        <v>65</v>
      </c>
      <c r="B117" s="25" t="s">
        <v>8</v>
      </c>
      <c r="C117">
        <v>11323</v>
      </c>
      <c r="D117">
        <v>6613</v>
      </c>
      <c r="E117">
        <v>0</v>
      </c>
      <c r="F117">
        <v>3244</v>
      </c>
      <c r="G117">
        <v>1293</v>
      </c>
      <c r="H117">
        <v>0</v>
      </c>
      <c r="I117">
        <v>1411</v>
      </c>
      <c r="J117">
        <v>0</v>
      </c>
      <c r="L117" s="25" t="s">
        <v>61</v>
      </c>
      <c r="M117" s="25" t="s">
        <v>17</v>
      </c>
      <c r="N117">
        <v>1124</v>
      </c>
      <c r="O117">
        <v>1539</v>
      </c>
      <c r="Q117">
        <v>53</v>
      </c>
    </row>
    <row r="118" spans="1:21" x14ac:dyDescent="0.3">
      <c r="A118" s="25" t="s">
        <v>65</v>
      </c>
      <c r="B118" s="25" t="s">
        <v>7</v>
      </c>
      <c r="C118">
        <v>4231</v>
      </c>
      <c r="D118">
        <v>3017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L118" s="25" t="s">
        <v>61</v>
      </c>
      <c r="M118" s="25" t="s">
        <v>16</v>
      </c>
      <c r="N118">
        <v>1873</v>
      </c>
      <c r="O118">
        <v>1028</v>
      </c>
      <c r="Q118">
        <v>509</v>
      </c>
      <c r="R118">
        <v>82</v>
      </c>
      <c r="U118">
        <v>37</v>
      </c>
    </row>
    <row r="119" spans="1:21" x14ac:dyDescent="0.3">
      <c r="A119" s="25" t="s">
        <v>65</v>
      </c>
      <c r="B119" s="25" t="s">
        <v>6</v>
      </c>
      <c r="C119">
        <v>3068</v>
      </c>
      <c r="D119">
        <v>2523</v>
      </c>
      <c r="E119">
        <v>0</v>
      </c>
      <c r="F119">
        <v>3</v>
      </c>
      <c r="G119">
        <v>533</v>
      </c>
      <c r="H119">
        <v>0</v>
      </c>
      <c r="I119">
        <v>1940</v>
      </c>
      <c r="J119">
        <v>25</v>
      </c>
      <c r="L119" s="25" t="s">
        <v>61</v>
      </c>
      <c r="M119" s="25" t="s">
        <v>15</v>
      </c>
      <c r="N119">
        <v>81</v>
      </c>
      <c r="O119">
        <v>36</v>
      </c>
      <c r="P119">
        <v>0</v>
      </c>
      <c r="Q119">
        <v>124</v>
      </c>
      <c r="R119">
        <v>100</v>
      </c>
      <c r="S119">
        <v>0</v>
      </c>
      <c r="T119">
        <v>0</v>
      </c>
      <c r="U119">
        <v>3</v>
      </c>
    </row>
    <row r="120" spans="1:21" x14ac:dyDescent="0.3">
      <c r="A120" s="25" t="s">
        <v>65</v>
      </c>
      <c r="B120" s="25" t="s">
        <v>5</v>
      </c>
      <c r="C120">
        <v>1242</v>
      </c>
      <c r="D120">
        <v>1296</v>
      </c>
      <c r="E120">
        <v>0</v>
      </c>
      <c r="F120">
        <v>3</v>
      </c>
      <c r="G120">
        <v>224</v>
      </c>
      <c r="H120">
        <v>0</v>
      </c>
      <c r="I120">
        <v>688</v>
      </c>
      <c r="J120">
        <v>0</v>
      </c>
      <c r="L120" s="25" t="s">
        <v>61</v>
      </c>
      <c r="M120" s="25" t="s">
        <v>14</v>
      </c>
      <c r="N120">
        <v>420</v>
      </c>
      <c r="O120">
        <v>662</v>
      </c>
      <c r="Q120">
        <v>72</v>
      </c>
    </row>
    <row r="121" spans="1:21" x14ac:dyDescent="0.3">
      <c r="A121" s="25" t="s">
        <v>65</v>
      </c>
      <c r="B121" s="25" t="s">
        <v>4</v>
      </c>
      <c r="C121">
        <v>49736.205000000002</v>
      </c>
      <c r="D121">
        <v>19223</v>
      </c>
      <c r="E121">
        <v>0</v>
      </c>
      <c r="F121">
        <v>22925</v>
      </c>
      <c r="G121">
        <v>7001.0630000000001</v>
      </c>
      <c r="H121">
        <v>4.7960000000000003</v>
      </c>
      <c r="I121">
        <v>7399</v>
      </c>
      <c r="J121">
        <v>49.795000000000002</v>
      </c>
      <c r="L121" s="25" t="s">
        <v>61</v>
      </c>
      <c r="M121" s="25" t="s">
        <v>13</v>
      </c>
      <c r="N121">
        <v>23064</v>
      </c>
      <c r="O121">
        <v>38</v>
      </c>
      <c r="P121">
        <v>0</v>
      </c>
      <c r="Q121">
        <v>4632</v>
      </c>
      <c r="R121">
        <v>2584</v>
      </c>
      <c r="S121">
        <v>0</v>
      </c>
      <c r="T121">
        <v>486</v>
      </c>
      <c r="U121">
        <v>0</v>
      </c>
    </row>
    <row r="122" spans="1:21" x14ac:dyDescent="0.3">
      <c r="A122" s="25" t="s">
        <v>65</v>
      </c>
      <c r="B122" s="25" t="s">
        <v>3</v>
      </c>
      <c r="C122">
        <v>8076</v>
      </c>
      <c r="D122">
        <v>15996</v>
      </c>
      <c r="E122">
        <v>0</v>
      </c>
      <c r="F122">
        <v>5088</v>
      </c>
      <c r="G122">
        <v>60</v>
      </c>
      <c r="H122">
        <v>0</v>
      </c>
      <c r="I122">
        <v>9507</v>
      </c>
      <c r="J122">
        <v>0</v>
      </c>
      <c r="L122" s="25" t="s">
        <v>61</v>
      </c>
      <c r="M122" s="25" t="s">
        <v>12</v>
      </c>
      <c r="N122">
        <v>1075</v>
      </c>
      <c r="O122">
        <v>506</v>
      </c>
      <c r="Q122">
        <v>35</v>
      </c>
    </row>
    <row r="123" spans="1:21" x14ac:dyDescent="0.3">
      <c r="A123" s="25" t="s">
        <v>65</v>
      </c>
      <c r="B123" s="25" t="s">
        <v>68</v>
      </c>
      <c r="C123">
        <v>41730</v>
      </c>
      <c r="D123">
        <v>23643</v>
      </c>
      <c r="E123">
        <v>405</v>
      </c>
      <c r="F123">
        <v>3630</v>
      </c>
      <c r="G123">
        <v>40</v>
      </c>
      <c r="H123">
        <v>0</v>
      </c>
      <c r="I123">
        <v>0</v>
      </c>
      <c r="J123">
        <v>72</v>
      </c>
      <c r="L123" s="25" t="s">
        <v>61</v>
      </c>
      <c r="M123" s="25" t="s">
        <v>11</v>
      </c>
      <c r="N123">
        <v>635</v>
      </c>
      <c r="O123">
        <v>28147</v>
      </c>
      <c r="Q123">
        <v>1197</v>
      </c>
      <c r="U123">
        <v>0</v>
      </c>
    </row>
    <row r="124" spans="1:21" x14ac:dyDescent="0.3">
      <c r="A124" s="25" t="s">
        <v>65</v>
      </c>
      <c r="B124" s="25" t="s">
        <v>1</v>
      </c>
      <c r="C124">
        <v>35335</v>
      </c>
      <c r="D124">
        <v>5851</v>
      </c>
      <c r="E124">
        <v>0</v>
      </c>
      <c r="F124">
        <v>412</v>
      </c>
      <c r="G124">
        <v>414</v>
      </c>
      <c r="H124">
        <v>0</v>
      </c>
      <c r="I124">
        <v>13835</v>
      </c>
      <c r="J124">
        <v>0</v>
      </c>
      <c r="L124" s="25" t="s">
        <v>61</v>
      </c>
      <c r="M124" s="25" t="s">
        <v>10</v>
      </c>
      <c r="N124">
        <v>31348</v>
      </c>
      <c r="O124">
        <v>2392</v>
      </c>
      <c r="Q124">
        <v>5791</v>
      </c>
      <c r="R124">
        <v>231</v>
      </c>
    </row>
    <row r="125" spans="1:21" x14ac:dyDescent="0.3">
      <c r="A125" s="25" t="s">
        <v>65</v>
      </c>
      <c r="B125" s="25" t="s">
        <v>0</v>
      </c>
      <c r="C125">
        <v>63600</v>
      </c>
      <c r="D125">
        <v>4474</v>
      </c>
      <c r="E125">
        <v>0</v>
      </c>
      <c r="F125">
        <v>13073.953000000001</v>
      </c>
      <c r="G125">
        <v>5528</v>
      </c>
      <c r="H125">
        <v>9</v>
      </c>
      <c r="I125">
        <v>9937</v>
      </c>
      <c r="J125">
        <v>0</v>
      </c>
      <c r="L125" s="25" t="s">
        <v>61</v>
      </c>
      <c r="M125" s="25" t="s">
        <v>9</v>
      </c>
      <c r="N125">
        <v>6377</v>
      </c>
      <c r="O125">
        <v>7169</v>
      </c>
      <c r="P125">
        <v>0</v>
      </c>
      <c r="Q125">
        <v>5073</v>
      </c>
      <c r="R125">
        <v>272</v>
      </c>
      <c r="S125">
        <v>0</v>
      </c>
      <c r="T125">
        <v>0</v>
      </c>
      <c r="U125">
        <v>40</v>
      </c>
    </row>
    <row r="126" spans="1:21" x14ac:dyDescent="0.3">
      <c r="A126" s="25" t="s">
        <v>64</v>
      </c>
      <c r="B126" s="25" t="s">
        <v>34</v>
      </c>
      <c r="C126">
        <v>98</v>
      </c>
      <c r="D126">
        <v>1798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s="25" t="s">
        <v>61</v>
      </c>
      <c r="M126" s="25" t="s">
        <v>8</v>
      </c>
      <c r="N126">
        <v>10947</v>
      </c>
      <c r="O126">
        <v>6490</v>
      </c>
      <c r="Q126">
        <v>2987</v>
      </c>
      <c r="R126">
        <v>1211</v>
      </c>
      <c r="T126">
        <v>1300</v>
      </c>
    </row>
    <row r="127" spans="1:21" x14ac:dyDescent="0.3">
      <c r="A127" s="25" t="s">
        <v>64</v>
      </c>
      <c r="B127" s="25" t="s">
        <v>33</v>
      </c>
      <c r="C127">
        <v>7665</v>
      </c>
      <c r="D127">
        <v>13649.654999999999</v>
      </c>
      <c r="E127">
        <v>0.91500000000000004</v>
      </c>
      <c r="F127">
        <v>2488.7260000000001</v>
      </c>
      <c r="G127">
        <v>937.09799999999996</v>
      </c>
      <c r="H127">
        <v>0</v>
      </c>
      <c r="I127">
        <v>0</v>
      </c>
      <c r="J127">
        <v>0</v>
      </c>
      <c r="L127" s="25" t="s">
        <v>61</v>
      </c>
      <c r="M127" s="25" t="s">
        <v>7</v>
      </c>
      <c r="N127">
        <v>5671</v>
      </c>
      <c r="O127">
        <v>3049</v>
      </c>
      <c r="Q127">
        <v>25</v>
      </c>
      <c r="R127">
        <v>4</v>
      </c>
      <c r="U127">
        <v>426</v>
      </c>
    </row>
    <row r="128" spans="1:21" x14ac:dyDescent="0.3">
      <c r="A128" s="25" t="s">
        <v>64</v>
      </c>
      <c r="B128" s="25" t="s">
        <v>32</v>
      </c>
      <c r="C128">
        <v>8520</v>
      </c>
      <c r="D128">
        <v>1419</v>
      </c>
      <c r="E128">
        <v>0</v>
      </c>
      <c r="F128">
        <v>2181.3000000000002</v>
      </c>
      <c r="G128">
        <v>3131.6</v>
      </c>
      <c r="H128">
        <v>0</v>
      </c>
      <c r="I128">
        <v>5913</v>
      </c>
      <c r="J128">
        <v>3</v>
      </c>
      <c r="L128" s="25" t="s">
        <v>61</v>
      </c>
      <c r="M128" s="25" t="s">
        <v>6</v>
      </c>
      <c r="N128">
        <v>1934</v>
      </c>
      <c r="O128">
        <v>2542</v>
      </c>
      <c r="Q128">
        <v>3</v>
      </c>
      <c r="R128">
        <v>531</v>
      </c>
      <c r="T128">
        <v>1940</v>
      </c>
      <c r="U128">
        <v>438</v>
      </c>
    </row>
    <row r="129" spans="1:21" x14ac:dyDescent="0.3">
      <c r="A129" s="25" t="s">
        <v>64</v>
      </c>
      <c r="B129" s="25" t="s">
        <v>31</v>
      </c>
      <c r="C129">
        <v>1765</v>
      </c>
      <c r="D129">
        <v>2055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s="25" t="s">
        <v>61</v>
      </c>
      <c r="M129" s="25" t="s">
        <v>5</v>
      </c>
      <c r="N129">
        <v>1473</v>
      </c>
      <c r="O129">
        <v>1233</v>
      </c>
      <c r="P129">
        <v>0</v>
      </c>
      <c r="Q129">
        <v>3</v>
      </c>
      <c r="R129">
        <v>275</v>
      </c>
      <c r="S129">
        <v>0</v>
      </c>
      <c r="T129">
        <v>696</v>
      </c>
      <c r="U129">
        <v>0</v>
      </c>
    </row>
    <row r="130" spans="1:21" x14ac:dyDescent="0.3">
      <c r="A130" s="25" t="s">
        <v>64</v>
      </c>
      <c r="B130" s="25" t="s">
        <v>30</v>
      </c>
      <c r="C130">
        <v>3991</v>
      </c>
      <c r="D130">
        <v>3219</v>
      </c>
      <c r="E130">
        <v>0</v>
      </c>
      <c r="F130">
        <v>699</v>
      </c>
      <c r="G130">
        <v>1028</v>
      </c>
      <c r="H130">
        <v>0</v>
      </c>
      <c r="I130">
        <v>1975</v>
      </c>
      <c r="J130">
        <v>0</v>
      </c>
      <c r="L130" s="25" t="s">
        <v>61</v>
      </c>
      <c r="M130" s="25" t="s">
        <v>4</v>
      </c>
      <c r="N130">
        <v>40933</v>
      </c>
      <c r="O130">
        <v>25926</v>
      </c>
      <c r="P130">
        <v>0</v>
      </c>
      <c r="Q130">
        <v>22834</v>
      </c>
      <c r="R130">
        <v>6722</v>
      </c>
      <c r="S130">
        <v>0</v>
      </c>
      <c r="T130">
        <v>7117</v>
      </c>
      <c r="U130">
        <v>117</v>
      </c>
    </row>
    <row r="131" spans="1:21" x14ac:dyDescent="0.3">
      <c r="A131" s="25" t="s">
        <v>64</v>
      </c>
      <c r="B131" s="25" t="s">
        <v>29</v>
      </c>
      <c r="C131">
        <v>2106.6999999999998</v>
      </c>
      <c r="D131">
        <v>2195.1</v>
      </c>
      <c r="E131">
        <v>0</v>
      </c>
      <c r="F131">
        <v>418</v>
      </c>
      <c r="G131">
        <v>47.8</v>
      </c>
      <c r="H131">
        <v>0</v>
      </c>
      <c r="I131">
        <v>0</v>
      </c>
      <c r="J131">
        <v>0</v>
      </c>
      <c r="L131" s="25" t="s">
        <v>61</v>
      </c>
      <c r="M131" s="25" t="s">
        <v>3</v>
      </c>
      <c r="N131">
        <v>0</v>
      </c>
      <c r="O131">
        <v>15949</v>
      </c>
      <c r="Q131">
        <v>6247</v>
      </c>
      <c r="T131">
        <v>8603</v>
      </c>
      <c r="U131">
        <v>7870</v>
      </c>
    </row>
    <row r="132" spans="1:21" x14ac:dyDescent="0.3">
      <c r="A132" s="25" t="s">
        <v>64</v>
      </c>
      <c r="B132" s="25" t="s">
        <v>28</v>
      </c>
      <c r="C132">
        <v>1522</v>
      </c>
      <c r="D132">
        <v>0</v>
      </c>
      <c r="E132">
        <v>0</v>
      </c>
      <c r="F132">
        <v>157.72499999999999</v>
      </c>
      <c r="G132">
        <v>76</v>
      </c>
      <c r="H132">
        <v>0</v>
      </c>
      <c r="I132">
        <v>0</v>
      </c>
      <c r="J132">
        <v>0</v>
      </c>
      <c r="L132" s="25" t="s">
        <v>61</v>
      </c>
      <c r="M132" s="25" t="s">
        <v>2</v>
      </c>
      <c r="N132">
        <v>0</v>
      </c>
      <c r="O132">
        <v>12528</v>
      </c>
      <c r="Q132">
        <v>0</v>
      </c>
      <c r="T132">
        <v>3373</v>
      </c>
    </row>
    <row r="133" spans="1:21" x14ac:dyDescent="0.3">
      <c r="A133" s="25" t="s">
        <v>64</v>
      </c>
      <c r="B133" s="25" t="s">
        <v>27</v>
      </c>
      <c r="C133">
        <v>12960</v>
      </c>
      <c r="D133">
        <v>2260</v>
      </c>
      <c r="E133">
        <v>0</v>
      </c>
      <c r="F133">
        <v>281</v>
      </c>
      <c r="G133">
        <v>2074.9</v>
      </c>
      <c r="H133">
        <v>0</v>
      </c>
      <c r="I133">
        <v>4290</v>
      </c>
      <c r="J133">
        <v>0</v>
      </c>
      <c r="L133" s="25" t="s">
        <v>61</v>
      </c>
      <c r="M133" s="25" t="s">
        <v>0</v>
      </c>
      <c r="N133">
        <v>40498</v>
      </c>
      <c r="O133">
        <v>4502</v>
      </c>
      <c r="Q133">
        <v>19210</v>
      </c>
      <c r="R133">
        <v>12563</v>
      </c>
      <c r="T133">
        <v>8974</v>
      </c>
      <c r="U133">
        <v>8470</v>
      </c>
    </row>
    <row r="134" spans="1:21" x14ac:dyDescent="0.3">
      <c r="A134" s="25" t="s">
        <v>64</v>
      </c>
      <c r="B134" s="25" t="s">
        <v>26</v>
      </c>
      <c r="C134">
        <v>8135.91</v>
      </c>
      <c r="D134">
        <v>6.8780000000000001</v>
      </c>
      <c r="E134">
        <v>0</v>
      </c>
      <c r="F134">
        <v>5076.9759999999997</v>
      </c>
      <c r="G134">
        <v>782.10799999999995</v>
      </c>
      <c r="H134">
        <v>0</v>
      </c>
      <c r="I134">
        <v>0</v>
      </c>
      <c r="J134">
        <v>0</v>
      </c>
      <c r="L134" s="25" t="s">
        <v>60</v>
      </c>
      <c r="M134" s="25" t="s">
        <v>34</v>
      </c>
      <c r="N134">
        <v>0</v>
      </c>
      <c r="O134">
        <v>1492</v>
      </c>
      <c r="Q134">
        <v>0</v>
      </c>
    </row>
    <row r="135" spans="1:21" x14ac:dyDescent="0.3">
      <c r="A135" s="25" t="s">
        <v>64</v>
      </c>
      <c r="B135" s="25" t="s">
        <v>25</v>
      </c>
      <c r="C135">
        <v>2551</v>
      </c>
      <c r="D135">
        <v>6</v>
      </c>
      <c r="E135">
        <v>0</v>
      </c>
      <c r="F135">
        <v>300</v>
      </c>
      <c r="G135">
        <v>0</v>
      </c>
      <c r="H135">
        <v>0</v>
      </c>
      <c r="I135">
        <v>0</v>
      </c>
      <c r="J135">
        <v>0</v>
      </c>
      <c r="L135" s="25" t="s">
        <v>60</v>
      </c>
      <c r="M135" s="25" t="s">
        <v>33</v>
      </c>
      <c r="N135">
        <v>5239</v>
      </c>
      <c r="O135">
        <v>11118</v>
      </c>
      <c r="P135">
        <v>1</v>
      </c>
      <c r="Q135">
        <v>3035</v>
      </c>
      <c r="R135">
        <v>1193</v>
      </c>
      <c r="S135">
        <v>0</v>
      </c>
      <c r="T135">
        <v>0</v>
      </c>
      <c r="U135">
        <v>23</v>
      </c>
    </row>
    <row r="136" spans="1:21" x14ac:dyDescent="0.3">
      <c r="A136" s="25" t="s">
        <v>64</v>
      </c>
      <c r="B136" s="25" t="s">
        <v>24</v>
      </c>
      <c r="C136">
        <v>9593</v>
      </c>
      <c r="D136">
        <v>3133</v>
      </c>
      <c r="E136">
        <v>0</v>
      </c>
      <c r="F136">
        <v>1005</v>
      </c>
      <c r="G136">
        <v>17</v>
      </c>
      <c r="H136">
        <v>0</v>
      </c>
      <c r="I136">
        <v>2752</v>
      </c>
      <c r="J136">
        <v>0</v>
      </c>
      <c r="L136" s="25" t="s">
        <v>60</v>
      </c>
      <c r="M136" s="25" t="s">
        <v>32</v>
      </c>
      <c r="N136">
        <v>6884</v>
      </c>
      <c r="O136">
        <v>1480</v>
      </c>
      <c r="Q136">
        <v>3796</v>
      </c>
      <c r="R136">
        <v>3369</v>
      </c>
      <c r="T136">
        <v>5943</v>
      </c>
      <c r="U136">
        <v>19</v>
      </c>
    </row>
    <row r="137" spans="1:21" x14ac:dyDescent="0.3">
      <c r="A137" s="25" t="s">
        <v>64</v>
      </c>
      <c r="B137" s="25" t="s">
        <v>23</v>
      </c>
      <c r="C137">
        <v>25867.055</v>
      </c>
      <c r="D137">
        <v>25551.829000000002</v>
      </c>
      <c r="E137">
        <v>14.75</v>
      </c>
      <c r="F137">
        <v>10298.177</v>
      </c>
      <c r="G137">
        <v>7137.5169999999998</v>
      </c>
      <c r="H137">
        <v>218.32900000000001</v>
      </c>
      <c r="I137">
        <v>63130</v>
      </c>
      <c r="J137">
        <v>0</v>
      </c>
      <c r="L137" s="25" t="s">
        <v>60</v>
      </c>
      <c r="M137" s="25" t="s">
        <v>31</v>
      </c>
      <c r="N137">
        <v>1876</v>
      </c>
      <c r="O137">
        <v>2170</v>
      </c>
      <c r="Q137">
        <v>87</v>
      </c>
    </row>
    <row r="138" spans="1:21" x14ac:dyDescent="0.3">
      <c r="A138" s="25" t="s">
        <v>64</v>
      </c>
      <c r="B138" s="25" t="s">
        <v>58</v>
      </c>
      <c r="C138">
        <v>615</v>
      </c>
      <c r="D138">
        <v>2378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s="25" t="s">
        <v>60</v>
      </c>
      <c r="M138" s="25" t="s">
        <v>30</v>
      </c>
      <c r="N138">
        <v>5707</v>
      </c>
      <c r="O138">
        <v>3211</v>
      </c>
      <c r="Q138">
        <v>700</v>
      </c>
      <c r="R138">
        <v>1059</v>
      </c>
      <c r="T138">
        <v>2000</v>
      </c>
    </row>
    <row r="139" spans="1:21" x14ac:dyDescent="0.3">
      <c r="A139" s="25" t="s">
        <v>64</v>
      </c>
      <c r="B139" s="25" t="s">
        <v>22</v>
      </c>
      <c r="C139">
        <v>96967</v>
      </c>
      <c r="D139">
        <v>11255</v>
      </c>
      <c r="E139">
        <v>29</v>
      </c>
      <c r="F139">
        <v>44580</v>
      </c>
      <c r="G139">
        <v>39224</v>
      </c>
      <c r="H139">
        <v>0</v>
      </c>
      <c r="I139">
        <v>10799</v>
      </c>
      <c r="J139">
        <v>403</v>
      </c>
      <c r="L139" s="25" t="s">
        <v>60</v>
      </c>
      <c r="M139" s="25" t="s">
        <v>29</v>
      </c>
      <c r="N139">
        <v>2012</v>
      </c>
      <c r="O139">
        <v>2140</v>
      </c>
      <c r="P139">
        <v>10</v>
      </c>
      <c r="Q139">
        <v>616</v>
      </c>
      <c r="R139">
        <v>53</v>
      </c>
    </row>
    <row r="140" spans="1:21" x14ac:dyDescent="0.3">
      <c r="A140" s="25" t="s">
        <v>64</v>
      </c>
      <c r="B140" s="25" t="s">
        <v>21</v>
      </c>
      <c r="C140">
        <v>10855</v>
      </c>
      <c r="D140">
        <v>3392</v>
      </c>
      <c r="E140">
        <v>0</v>
      </c>
      <c r="F140">
        <v>2091</v>
      </c>
      <c r="G140">
        <v>2604</v>
      </c>
      <c r="H140">
        <v>0</v>
      </c>
      <c r="I140">
        <v>0</v>
      </c>
      <c r="J140">
        <v>0</v>
      </c>
      <c r="L140" s="25" t="s">
        <v>60</v>
      </c>
      <c r="M140" s="25" t="s">
        <v>28</v>
      </c>
      <c r="N140">
        <v>1478</v>
      </c>
      <c r="O140">
        <v>0</v>
      </c>
      <c r="Q140">
        <v>158</v>
      </c>
      <c r="R140">
        <v>150</v>
      </c>
    </row>
    <row r="141" spans="1:21" x14ac:dyDescent="0.3">
      <c r="A141" s="25" t="s">
        <v>64</v>
      </c>
      <c r="B141" s="25" t="s">
        <v>20</v>
      </c>
      <c r="C141">
        <v>6062</v>
      </c>
      <c r="D141">
        <v>57</v>
      </c>
      <c r="E141">
        <v>0</v>
      </c>
      <c r="F141">
        <v>329</v>
      </c>
      <c r="G141">
        <v>172</v>
      </c>
      <c r="H141">
        <v>0</v>
      </c>
      <c r="I141">
        <v>2000</v>
      </c>
      <c r="J141">
        <v>14</v>
      </c>
      <c r="L141" s="25" t="s">
        <v>60</v>
      </c>
      <c r="M141" s="25" t="s">
        <v>27</v>
      </c>
      <c r="N141">
        <v>11256</v>
      </c>
      <c r="O141">
        <v>2259</v>
      </c>
      <c r="Q141">
        <v>316</v>
      </c>
      <c r="R141">
        <v>2049</v>
      </c>
      <c r="T141">
        <v>4040</v>
      </c>
      <c r="U141">
        <v>0</v>
      </c>
    </row>
    <row r="142" spans="1:21" x14ac:dyDescent="0.3">
      <c r="A142" s="25" t="s">
        <v>64</v>
      </c>
      <c r="B142" s="25" t="s">
        <v>71</v>
      </c>
      <c r="C142">
        <v>117</v>
      </c>
      <c r="D142">
        <v>1987</v>
      </c>
      <c r="E142">
        <v>665</v>
      </c>
      <c r="F142">
        <v>3</v>
      </c>
      <c r="G142">
        <v>0</v>
      </c>
      <c r="H142">
        <v>0</v>
      </c>
      <c r="I142">
        <v>0</v>
      </c>
      <c r="J142">
        <v>0</v>
      </c>
      <c r="L142" s="25" t="s">
        <v>60</v>
      </c>
      <c r="M142" s="25" t="s">
        <v>26</v>
      </c>
      <c r="N142">
        <v>6477</v>
      </c>
      <c r="O142">
        <v>7</v>
      </c>
      <c r="Q142">
        <v>6126</v>
      </c>
      <c r="R142">
        <v>1014</v>
      </c>
    </row>
    <row r="143" spans="1:21" x14ac:dyDescent="0.3">
      <c r="A143" s="25" t="s">
        <v>64</v>
      </c>
      <c r="B143" s="25" t="s">
        <v>19</v>
      </c>
      <c r="C143">
        <v>6697.4470000000001</v>
      </c>
      <c r="D143">
        <v>529</v>
      </c>
      <c r="E143">
        <v>0</v>
      </c>
      <c r="F143">
        <v>2451.15</v>
      </c>
      <c r="G143">
        <v>2.3519999999999999</v>
      </c>
      <c r="H143">
        <v>0</v>
      </c>
      <c r="I143">
        <v>0</v>
      </c>
      <c r="J143">
        <v>0</v>
      </c>
      <c r="L143" s="25" t="s">
        <v>60</v>
      </c>
      <c r="M143" s="25" t="s">
        <v>25</v>
      </c>
      <c r="N143">
        <v>2154</v>
      </c>
      <c r="O143">
        <v>7</v>
      </c>
      <c r="P143">
        <v>0</v>
      </c>
      <c r="Q143">
        <v>462</v>
      </c>
      <c r="R143">
        <v>33</v>
      </c>
      <c r="S143">
        <v>0</v>
      </c>
      <c r="T143">
        <v>0</v>
      </c>
      <c r="U143">
        <v>0</v>
      </c>
    </row>
    <row r="144" spans="1:21" x14ac:dyDescent="0.3">
      <c r="A144" s="25" t="s">
        <v>64</v>
      </c>
      <c r="B144" s="25" t="s">
        <v>18</v>
      </c>
      <c r="C144">
        <v>65617</v>
      </c>
      <c r="D144">
        <v>22220</v>
      </c>
      <c r="E144">
        <v>768</v>
      </c>
      <c r="F144">
        <v>9137</v>
      </c>
      <c r="G144">
        <v>18901</v>
      </c>
      <c r="H144">
        <v>0</v>
      </c>
      <c r="I144">
        <v>0</v>
      </c>
      <c r="J144">
        <v>321</v>
      </c>
      <c r="L144" s="25" t="s">
        <v>60</v>
      </c>
      <c r="M144" s="25" t="s">
        <v>24</v>
      </c>
      <c r="N144">
        <v>6759</v>
      </c>
      <c r="O144">
        <v>3148</v>
      </c>
      <c r="Q144">
        <v>2013</v>
      </c>
      <c r="R144">
        <v>3</v>
      </c>
      <c r="T144">
        <v>2785</v>
      </c>
      <c r="U144">
        <v>334</v>
      </c>
    </row>
    <row r="145" spans="1:21" x14ac:dyDescent="0.3">
      <c r="A145" s="25" t="s">
        <v>64</v>
      </c>
      <c r="B145" s="25" t="s">
        <v>100</v>
      </c>
      <c r="C145">
        <v>915</v>
      </c>
      <c r="D145">
        <v>43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L145" s="25" t="s">
        <v>60</v>
      </c>
      <c r="M145" s="25" t="s">
        <v>23</v>
      </c>
      <c r="N145">
        <v>19189</v>
      </c>
      <c r="O145">
        <v>24257</v>
      </c>
      <c r="Q145">
        <v>13610</v>
      </c>
      <c r="R145">
        <v>8188</v>
      </c>
      <c r="S145">
        <v>240</v>
      </c>
      <c r="T145">
        <v>63130</v>
      </c>
      <c r="U145">
        <v>108</v>
      </c>
    </row>
    <row r="146" spans="1:21" x14ac:dyDescent="0.3">
      <c r="A146" s="25" t="s">
        <v>64</v>
      </c>
      <c r="B146" s="25" t="s">
        <v>17</v>
      </c>
      <c r="C146">
        <v>1275</v>
      </c>
      <c r="D146">
        <v>1587.694</v>
      </c>
      <c r="E146">
        <v>0</v>
      </c>
      <c r="F146">
        <v>68.165000000000006</v>
      </c>
      <c r="G146">
        <v>0</v>
      </c>
      <c r="H146">
        <v>0</v>
      </c>
      <c r="I146">
        <v>0</v>
      </c>
      <c r="J146">
        <v>0</v>
      </c>
      <c r="L146" s="25" t="s">
        <v>60</v>
      </c>
      <c r="M146" s="25" t="s">
        <v>22</v>
      </c>
      <c r="N146">
        <v>82518</v>
      </c>
      <c r="O146">
        <v>14703</v>
      </c>
      <c r="P146">
        <v>42</v>
      </c>
      <c r="Q146">
        <v>59185</v>
      </c>
      <c r="R146">
        <v>45299</v>
      </c>
      <c r="T146">
        <v>9516</v>
      </c>
      <c r="U146">
        <v>1235</v>
      </c>
    </row>
    <row r="147" spans="1:21" x14ac:dyDescent="0.3">
      <c r="A147" s="25" t="s">
        <v>64</v>
      </c>
      <c r="B147" s="25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s="25" t="s">
        <v>60</v>
      </c>
      <c r="M147" s="25" t="s">
        <v>21</v>
      </c>
      <c r="N147">
        <v>8814</v>
      </c>
      <c r="O147">
        <v>3401</v>
      </c>
      <c r="P147">
        <v>0</v>
      </c>
      <c r="Q147">
        <v>2355</v>
      </c>
      <c r="R147">
        <v>2441</v>
      </c>
    </row>
    <row r="148" spans="1:21" x14ac:dyDescent="0.3">
      <c r="A148" s="25" t="s">
        <v>64</v>
      </c>
      <c r="B148" s="25" t="s">
        <v>16</v>
      </c>
      <c r="C148">
        <v>2180</v>
      </c>
      <c r="D148">
        <v>877</v>
      </c>
      <c r="E148">
        <v>0</v>
      </c>
      <c r="F148">
        <v>436</v>
      </c>
      <c r="G148">
        <v>69</v>
      </c>
      <c r="H148">
        <v>0</v>
      </c>
      <c r="I148">
        <v>0</v>
      </c>
      <c r="J148">
        <v>25</v>
      </c>
      <c r="L148" s="25" t="s">
        <v>60</v>
      </c>
      <c r="M148" s="25" t="s">
        <v>20</v>
      </c>
      <c r="N148">
        <v>5498</v>
      </c>
      <c r="O148">
        <v>58</v>
      </c>
      <c r="P148">
        <v>3</v>
      </c>
      <c r="Q148">
        <v>327</v>
      </c>
      <c r="R148">
        <v>936</v>
      </c>
      <c r="T148">
        <v>1899</v>
      </c>
    </row>
    <row r="149" spans="1:21" x14ac:dyDescent="0.3">
      <c r="A149" s="25" t="s">
        <v>64</v>
      </c>
      <c r="B149" s="25" t="s">
        <v>15</v>
      </c>
      <c r="C149">
        <v>513.64199999999994</v>
      </c>
      <c r="D149">
        <v>1330.2659999999998</v>
      </c>
      <c r="E149">
        <v>0</v>
      </c>
      <c r="F149">
        <v>63.793999999999997</v>
      </c>
      <c r="G149">
        <v>116.27200000000001</v>
      </c>
      <c r="H149">
        <v>0</v>
      </c>
      <c r="I149">
        <v>0</v>
      </c>
      <c r="J149">
        <v>0</v>
      </c>
      <c r="L149" s="25" t="s">
        <v>60</v>
      </c>
      <c r="M149" s="25" t="s">
        <v>19</v>
      </c>
      <c r="N149">
        <v>6736</v>
      </c>
      <c r="O149">
        <v>508</v>
      </c>
      <c r="P149">
        <v>17</v>
      </c>
      <c r="Q149">
        <v>1919</v>
      </c>
      <c r="U149">
        <v>647</v>
      </c>
    </row>
    <row r="150" spans="1:21" x14ac:dyDescent="0.3">
      <c r="A150" s="25" t="s">
        <v>64</v>
      </c>
      <c r="B150" s="25" t="s">
        <v>72</v>
      </c>
      <c r="C150">
        <v>593</v>
      </c>
      <c r="D150">
        <v>0</v>
      </c>
      <c r="E150">
        <v>0</v>
      </c>
      <c r="F150">
        <v>0.1</v>
      </c>
      <c r="G150">
        <v>74.8</v>
      </c>
      <c r="H150">
        <v>0</v>
      </c>
      <c r="I150">
        <v>0</v>
      </c>
      <c r="J150">
        <v>0</v>
      </c>
      <c r="L150" s="25" t="s">
        <v>60</v>
      </c>
      <c r="M150" s="25" t="s">
        <v>18</v>
      </c>
      <c r="N150">
        <v>54428</v>
      </c>
      <c r="O150">
        <v>22081</v>
      </c>
      <c r="P150">
        <v>869</v>
      </c>
      <c r="Q150">
        <v>9617</v>
      </c>
      <c r="R150">
        <v>4717</v>
      </c>
      <c r="S150">
        <v>0</v>
      </c>
      <c r="U150">
        <v>991</v>
      </c>
    </row>
    <row r="151" spans="1:21" x14ac:dyDescent="0.3">
      <c r="A151" s="25" t="s">
        <v>64</v>
      </c>
      <c r="B151" s="25" t="s">
        <v>69</v>
      </c>
      <c r="C151">
        <v>473</v>
      </c>
      <c r="D151">
        <v>16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L151" s="25" t="s">
        <v>60</v>
      </c>
      <c r="M151" s="25" t="s">
        <v>17</v>
      </c>
      <c r="N151">
        <v>1110</v>
      </c>
      <c r="O151">
        <v>1539</v>
      </c>
      <c r="Q151">
        <v>59</v>
      </c>
      <c r="R151">
        <v>7</v>
      </c>
    </row>
    <row r="152" spans="1:21" x14ac:dyDescent="0.3">
      <c r="A152" s="25" t="s">
        <v>64</v>
      </c>
      <c r="B152" s="25" t="s">
        <v>14</v>
      </c>
      <c r="C152">
        <v>225</v>
      </c>
      <c r="D152">
        <v>661.923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s="25" t="s">
        <v>60</v>
      </c>
      <c r="M152" s="25" t="s">
        <v>16</v>
      </c>
      <c r="N152">
        <v>1710</v>
      </c>
      <c r="O152">
        <v>1028</v>
      </c>
      <c r="Q152">
        <v>525</v>
      </c>
      <c r="R152">
        <v>82</v>
      </c>
      <c r="U152">
        <v>140</v>
      </c>
    </row>
    <row r="153" spans="1:21" x14ac:dyDescent="0.3">
      <c r="A153" s="25" t="s">
        <v>64</v>
      </c>
      <c r="B153" s="25" t="s">
        <v>13</v>
      </c>
      <c r="C153">
        <v>28356</v>
      </c>
      <c r="D153">
        <v>37</v>
      </c>
      <c r="E153">
        <v>0</v>
      </c>
      <c r="F153">
        <v>3391</v>
      </c>
      <c r="G153">
        <v>1526.259</v>
      </c>
      <c r="H153">
        <v>0</v>
      </c>
      <c r="I153">
        <v>485</v>
      </c>
      <c r="J153">
        <v>82</v>
      </c>
      <c r="L153" s="25" t="s">
        <v>60</v>
      </c>
      <c r="M153" s="25" t="s">
        <v>15</v>
      </c>
      <c r="N153">
        <v>81</v>
      </c>
      <c r="O153">
        <v>36</v>
      </c>
      <c r="P153">
        <v>0</v>
      </c>
      <c r="Q153">
        <v>154</v>
      </c>
      <c r="R153">
        <v>136</v>
      </c>
      <c r="S153">
        <v>0</v>
      </c>
      <c r="T153">
        <v>0</v>
      </c>
      <c r="U153">
        <v>0</v>
      </c>
    </row>
    <row r="154" spans="1:21" x14ac:dyDescent="0.3">
      <c r="A154" s="25" t="s">
        <v>64</v>
      </c>
      <c r="B154" s="25" t="s">
        <v>12</v>
      </c>
      <c r="C154">
        <v>1078</v>
      </c>
      <c r="D154">
        <v>658</v>
      </c>
      <c r="E154">
        <v>0</v>
      </c>
      <c r="F154">
        <v>37</v>
      </c>
      <c r="G154">
        <v>17</v>
      </c>
      <c r="H154">
        <v>0</v>
      </c>
      <c r="I154">
        <v>0</v>
      </c>
      <c r="J154">
        <v>0</v>
      </c>
      <c r="L154" s="25" t="s">
        <v>60</v>
      </c>
      <c r="M154" s="25" t="s">
        <v>14</v>
      </c>
      <c r="N154">
        <v>210</v>
      </c>
      <c r="O154">
        <v>649</v>
      </c>
      <c r="Q154">
        <v>118</v>
      </c>
    </row>
    <row r="155" spans="1:21" x14ac:dyDescent="0.3">
      <c r="A155" s="25" t="s">
        <v>64</v>
      </c>
      <c r="B155" s="25" t="s">
        <v>11</v>
      </c>
      <c r="C155">
        <v>1563</v>
      </c>
      <c r="D155">
        <v>31372</v>
      </c>
      <c r="E155">
        <v>0</v>
      </c>
      <c r="F155">
        <v>867</v>
      </c>
      <c r="G155">
        <v>0</v>
      </c>
      <c r="H155">
        <v>0</v>
      </c>
      <c r="I155">
        <v>0</v>
      </c>
      <c r="J155">
        <v>35</v>
      </c>
      <c r="L155" s="25" t="s">
        <v>60</v>
      </c>
      <c r="M155" s="25" t="s">
        <v>13</v>
      </c>
      <c r="N155">
        <v>20201</v>
      </c>
      <c r="O155">
        <v>38</v>
      </c>
      <c r="P155">
        <v>0</v>
      </c>
      <c r="Q155">
        <v>4393</v>
      </c>
      <c r="R155">
        <v>4608</v>
      </c>
      <c r="S155">
        <v>0</v>
      </c>
      <c r="T155">
        <v>486</v>
      </c>
      <c r="U155">
        <v>1</v>
      </c>
    </row>
    <row r="156" spans="1:21" x14ac:dyDescent="0.3">
      <c r="A156" s="25" t="s">
        <v>64</v>
      </c>
      <c r="B156" s="25" t="s">
        <v>10</v>
      </c>
      <c r="C156">
        <v>29961</v>
      </c>
      <c r="D156">
        <v>2370</v>
      </c>
      <c r="E156">
        <v>0</v>
      </c>
      <c r="F156">
        <v>4886</v>
      </c>
      <c r="G156">
        <v>108</v>
      </c>
      <c r="H156">
        <v>0</v>
      </c>
      <c r="I156">
        <v>0</v>
      </c>
      <c r="J156">
        <v>2</v>
      </c>
      <c r="L156" s="25" t="s">
        <v>60</v>
      </c>
      <c r="M156" s="25" t="s">
        <v>12</v>
      </c>
      <c r="N156">
        <v>1075</v>
      </c>
      <c r="O156">
        <v>506</v>
      </c>
      <c r="Q156">
        <v>35</v>
      </c>
    </row>
    <row r="157" spans="1:21" x14ac:dyDescent="0.3">
      <c r="A157" s="25" t="s">
        <v>64</v>
      </c>
      <c r="B157" s="25" t="s">
        <v>9</v>
      </c>
      <c r="C157">
        <v>8048</v>
      </c>
      <c r="D157">
        <v>6168</v>
      </c>
      <c r="E157">
        <v>25</v>
      </c>
      <c r="F157">
        <v>4936.8379999999997</v>
      </c>
      <c r="G157">
        <v>447</v>
      </c>
      <c r="H157">
        <v>0</v>
      </c>
      <c r="I157">
        <v>0</v>
      </c>
      <c r="J157">
        <v>0</v>
      </c>
      <c r="L157" s="25" t="s">
        <v>60</v>
      </c>
      <c r="M157" s="25" t="s">
        <v>11</v>
      </c>
      <c r="N157">
        <v>635</v>
      </c>
      <c r="O157">
        <v>28675</v>
      </c>
      <c r="Q157">
        <v>1230</v>
      </c>
      <c r="U157">
        <v>0</v>
      </c>
    </row>
    <row r="158" spans="1:21" x14ac:dyDescent="0.3">
      <c r="A158" s="25" t="s">
        <v>64</v>
      </c>
      <c r="B158" s="25" t="s">
        <v>8</v>
      </c>
      <c r="C158">
        <v>11233</v>
      </c>
      <c r="D158">
        <v>6730</v>
      </c>
      <c r="E158">
        <v>0</v>
      </c>
      <c r="F158">
        <v>3130</v>
      </c>
      <c r="G158">
        <v>1326</v>
      </c>
      <c r="H158">
        <v>0</v>
      </c>
      <c r="I158">
        <v>1411</v>
      </c>
      <c r="J158">
        <v>0</v>
      </c>
      <c r="L158" s="25" t="s">
        <v>60</v>
      </c>
      <c r="M158" s="25" t="s">
        <v>10</v>
      </c>
      <c r="N158">
        <v>33067</v>
      </c>
      <c r="O158">
        <v>2372</v>
      </c>
      <c r="Q158">
        <v>5808</v>
      </c>
      <c r="R158">
        <v>430</v>
      </c>
    </row>
    <row r="159" spans="1:21" x14ac:dyDescent="0.3">
      <c r="A159" s="25" t="s">
        <v>64</v>
      </c>
      <c r="B159" s="25" t="s">
        <v>7</v>
      </c>
      <c r="C159">
        <v>4255</v>
      </c>
      <c r="D159">
        <v>3022</v>
      </c>
      <c r="E159">
        <v>0</v>
      </c>
      <c r="F159">
        <v>0</v>
      </c>
      <c r="G159">
        <v>9</v>
      </c>
      <c r="H159">
        <v>0</v>
      </c>
      <c r="I159">
        <v>0</v>
      </c>
      <c r="J159">
        <v>0</v>
      </c>
      <c r="L159" s="25" t="s">
        <v>60</v>
      </c>
      <c r="M159" s="25" t="s">
        <v>9</v>
      </c>
      <c r="N159">
        <v>6362</v>
      </c>
      <c r="O159">
        <v>7193</v>
      </c>
      <c r="P159">
        <v>0</v>
      </c>
      <c r="Q159">
        <v>5127</v>
      </c>
      <c r="R159">
        <v>324</v>
      </c>
      <c r="S159">
        <v>0</v>
      </c>
      <c r="T159">
        <v>0</v>
      </c>
      <c r="U159">
        <v>36</v>
      </c>
    </row>
    <row r="160" spans="1:21" x14ac:dyDescent="0.3">
      <c r="A160" s="25" t="s">
        <v>64</v>
      </c>
      <c r="B160" s="25" t="s">
        <v>6</v>
      </c>
      <c r="C160">
        <v>2754</v>
      </c>
      <c r="D160">
        <v>2522</v>
      </c>
      <c r="E160">
        <v>0</v>
      </c>
      <c r="F160">
        <v>3</v>
      </c>
      <c r="G160">
        <v>533</v>
      </c>
      <c r="H160">
        <v>0</v>
      </c>
      <c r="I160">
        <v>1940</v>
      </c>
      <c r="J160">
        <v>30</v>
      </c>
      <c r="L160" s="25" t="s">
        <v>60</v>
      </c>
      <c r="M160" s="25" t="s">
        <v>8</v>
      </c>
      <c r="N160">
        <v>7161</v>
      </c>
      <c r="O160">
        <v>6143</v>
      </c>
      <c r="Q160">
        <v>2968</v>
      </c>
      <c r="R160">
        <v>1150</v>
      </c>
      <c r="T160">
        <v>1300</v>
      </c>
    </row>
    <row r="161" spans="1:21" x14ac:dyDescent="0.3">
      <c r="A161" s="25" t="s">
        <v>64</v>
      </c>
      <c r="B161" s="25" t="s">
        <v>5</v>
      </c>
      <c r="C161">
        <v>1133</v>
      </c>
      <c r="D161">
        <v>1295</v>
      </c>
      <c r="E161">
        <v>0</v>
      </c>
      <c r="F161">
        <v>3</v>
      </c>
      <c r="G161">
        <v>239</v>
      </c>
      <c r="H161">
        <v>0</v>
      </c>
      <c r="I161">
        <v>688</v>
      </c>
      <c r="J161">
        <v>0</v>
      </c>
      <c r="L161" s="25" t="s">
        <v>60</v>
      </c>
      <c r="M161" s="25" t="s">
        <v>7</v>
      </c>
      <c r="N161">
        <v>5887</v>
      </c>
      <c r="O161">
        <v>2966</v>
      </c>
      <c r="Q161">
        <v>398</v>
      </c>
      <c r="R161">
        <v>4</v>
      </c>
      <c r="U161">
        <v>23</v>
      </c>
    </row>
    <row r="162" spans="1:21" x14ac:dyDescent="0.3">
      <c r="A162" s="25" t="s">
        <v>64</v>
      </c>
      <c r="B162" s="25" t="s">
        <v>4</v>
      </c>
      <c r="C162">
        <v>49295.904999999999</v>
      </c>
      <c r="D162">
        <v>20053</v>
      </c>
      <c r="E162">
        <v>0</v>
      </c>
      <c r="F162">
        <v>22943</v>
      </c>
      <c r="G162">
        <v>7008.0630000000001</v>
      </c>
      <c r="H162">
        <v>4.7960000000000003</v>
      </c>
      <c r="I162">
        <v>7399</v>
      </c>
      <c r="J162">
        <v>54.094999999999999</v>
      </c>
      <c r="L162" s="25" t="s">
        <v>60</v>
      </c>
      <c r="M162" s="25" t="s">
        <v>6</v>
      </c>
      <c r="N162">
        <v>1951</v>
      </c>
      <c r="O162">
        <v>2542</v>
      </c>
      <c r="Q162">
        <v>3</v>
      </c>
      <c r="R162">
        <v>531</v>
      </c>
      <c r="T162">
        <v>1940</v>
      </c>
      <c r="U162">
        <v>418</v>
      </c>
    </row>
    <row r="163" spans="1:21" x14ac:dyDescent="0.3">
      <c r="A163" s="25" t="s">
        <v>64</v>
      </c>
      <c r="B163" s="25" t="s">
        <v>3</v>
      </c>
      <c r="C163">
        <v>7751</v>
      </c>
      <c r="D163">
        <v>16329</v>
      </c>
      <c r="E163">
        <v>0</v>
      </c>
      <c r="F163">
        <v>5819</v>
      </c>
      <c r="G163">
        <v>104</v>
      </c>
      <c r="H163">
        <v>0</v>
      </c>
      <c r="I163">
        <v>9688</v>
      </c>
      <c r="J163">
        <v>0</v>
      </c>
      <c r="L163" s="25" t="s">
        <v>60</v>
      </c>
      <c r="M163" s="25" t="s">
        <v>5</v>
      </c>
      <c r="N163">
        <v>1473</v>
      </c>
      <c r="O163">
        <v>1233</v>
      </c>
      <c r="P163">
        <v>0</v>
      </c>
      <c r="Q163">
        <v>3</v>
      </c>
      <c r="R163">
        <v>275</v>
      </c>
      <c r="S163">
        <v>0</v>
      </c>
      <c r="T163">
        <v>696</v>
      </c>
      <c r="U163">
        <v>0</v>
      </c>
    </row>
    <row r="164" spans="1:21" x14ac:dyDescent="0.3">
      <c r="A164" s="25" t="s">
        <v>64</v>
      </c>
      <c r="B164" s="25" t="s">
        <v>68</v>
      </c>
      <c r="C164">
        <v>41810</v>
      </c>
      <c r="D164">
        <v>25868</v>
      </c>
      <c r="E164">
        <v>624</v>
      </c>
      <c r="F164">
        <v>4503</v>
      </c>
      <c r="G164">
        <v>249</v>
      </c>
      <c r="H164">
        <v>0</v>
      </c>
      <c r="I164">
        <v>0</v>
      </c>
      <c r="J164">
        <v>93</v>
      </c>
      <c r="L164" s="25" t="s">
        <v>60</v>
      </c>
      <c r="M164" s="25" t="s">
        <v>4</v>
      </c>
      <c r="N164">
        <v>40541</v>
      </c>
      <c r="O164">
        <v>25947</v>
      </c>
      <c r="P164">
        <v>0</v>
      </c>
      <c r="Q164">
        <v>22961</v>
      </c>
      <c r="R164">
        <v>6751</v>
      </c>
      <c r="S164">
        <v>0</v>
      </c>
      <c r="T164">
        <v>7117</v>
      </c>
      <c r="U164">
        <v>117</v>
      </c>
    </row>
    <row r="165" spans="1:21" x14ac:dyDescent="0.3">
      <c r="A165" s="25" t="s">
        <v>64</v>
      </c>
      <c r="B165" s="25" t="s">
        <v>1</v>
      </c>
      <c r="C165">
        <v>35335</v>
      </c>
      <c r="D165">
        <v>5883</v>
      </c>
      <c r="E165">
        <v>0</v>
      </c>
      <c r="F165">
        <v>429</v>
      </c>
      <c r="G165">
        <v>425</v>
      </c>
      <c r="H165">
        <v>0</v>
      </c>
      <c r="I165">
        <v>13835</v>
      </c>
      <c r="J165">
        <v>0</v>
      </c>
      <c r="L165" s="25" t="s">
        <v>60</v>
      </c>
      <c r="M165" s="25" t="s">
        <v>3</v>
      </c>
      <c r="N165">
        <v>0</v>
      </c>
      <c r="O165">
        <v>16301</v>
      </c>
      <c r="Q165">
        <v>7506</v>
      </c>
      <c r="T165">
        <v>8586</v>
      </c>
      <c r="U165">
        <v>8439</v>
      </c>
    </row>
    <row r="166" spans="1:21" x14ac:dyDescent="0.3">
      <c r="A166" s="25" t="s">
        <v>64</v>
      </c>
      <c r="B166" s="25" t="s">
        <v>0</v>
      </c>
      <c r="C166">
        <v>58315.67</v>
      </c>
      <c r="D166">
        <v>4676.9740000000002</v>
      </c>
      <c r="E166">
        <v>0</v>
      </c>
      <c r="F166">
        <v>14305.634</v>
      </c>
      <c r="G166">
        <v>9601.2189999999991</v>
      </c>
      <c r="H166">
        <v>9</v>
      </c>
      <c r="I166">
        <v>9487</v>
      </c>
      <c r="J166">
        <v>0</v>
      </c>
      <c r="L166" s="25" t="s">
        <v>60</v>
      </c>
      <c r="M166" s="25" t="s">
        <v>2</v>
      </c>
      <c r="N166">
        <v>0</v>
      </c>
      <c r="O166">
        <v>12695</v>
      </c>
      <c r="Q166">
        <v>0</v>
      </c>
      <c r="T166">
        <v>3373</v>
      </c>
    </row>
    <row r="167" spans="1:21" x14ac:dyDescent="0.3">
      <c r="A167" s="25" t="s">
        <v>63</v>
      </c>
      <c r="B167" s="25" t="s">
        <v>34</v>
      </c>
      <c r="C167">
        <v>98</v>
      </c>
      <c r="D167">
        <v>1913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s="25" t="s">
        <v>60</v>
      </c>
      <c r="M167" s="25" t="s">
        <v>0</v>
      </c>
      <c r="N167">
        <v>46808</v>
      </c>
      <c r="O167">
        <v>4629</v>
      </c>
      <c r="Q167">
        <v>23012</v>
      </c>
      <c r="R167">
        <v>13438</v>
      </c>
      <c r="T167">
        <v>9229</v>
      </c>
      <c r="U167">
        <v>4506</v>
      </c>
    </row>
    <row r="168" spans="1:21" x14ac:dyDescent="0.3">
      <c r="A168" s="25" t="s">
        <v>63</v>
      </c>
      <c r="B168" s="25" t="s">
        <v>33</v>
      </c>
      <c r="C168">
        <v>7273</v>
      </c>
      <c r="D168">
        <v>14116.314</v>
      </c>
      <c r="E168">
        <v>0.92400000000000004</v>
      </c>
      <c r="F168">
        <v>2729.9960000000001</v>
      </c>
      <c r="G168">
        <v>1096.0160000000001</v>
      </c>
      <c r="H168">
        <v>0</v>
      </c>
      <c r="I168">
        <v>0</v>
      </c>
      <c r="J168">
        <v>0</v>
      </c>
      <c r="L168" s="25" t="s">
        <v>59</v>
      </c>
      <c r="M168" s="25" t="s">
        <v>34</v>
      </c>
      <c r="N168">
        <v>0</v>
      </c>
      <c r="O168">
        <v>1492</v>
      </c>
      <c r="Q168">
        <v>0</v>
      </c>
    </row>
    <row r="169" spans="1:21" x14ac:dyDescent="0.3">
      <c r="A169" s="25" t="s">
        <v>63</v>
      </c>
      <c r="B169" s="25" t="s">
        <v>32</v>
      </c>
      <c r="C169">
        <v>8396</v>
      </c>
      <c r="D169">
        <v>1416.1</v>
      </c>
      <c r="E169">
        <v>0</v>
      </c>
      <c r="F169">
        <v>2333.8000000000002</v>
      </c>
      <c r="G169">
        <v>3328.7999999999997</v>
      </c>
      <c r="H169">
        <v>0</v>
      </c>
      <c r="I169">
        <v>5913</v>
      </c>
      <c r="J169">
        <v>3</v>
      </c>
      <c r="L169" s="25" t="s">
        <v>59</v>
      </c>
      <c r="M169" s="25" t="s">
        <v>33</v>
      </c>
      <c r="N169">
        <v>4439</v>
      </c>
      <c r="O169">
        <v>11280</v>
      </c>
      <c r="P169">
        <v>0</v>
      </c>
      <c r="Q169">
        <v>3133</v>
      </c>
      <c r="R169">
        <v>1333</v>
      </c>
      <c r="S169">
        <v>0</v>
      </c>
      <c r="T169">
        <v>0</v>
      </c>
      <c r="U169">
        <v>23</v>
      </c>
    </row>
    <row r="170" spans="1:21" x14ac:dyDescent="0.3">
      <c r="A170" s="25" t="s">
        <v>63</v>
      </c>
      <c r="B170" s="25" t="s">
        <v>31</v>
      </c>
      <c r="C170">
        <v>2065</v>
      </c>
      <c r="D170">
        <v>2084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s="25" t="s">
        <v>59</v>
      </c>
      <c r="M170" s="25" t="s">
        <v>32</v>
      </c>
      <c r="N170">
        <v>7045</v>
      </c>
      <c r="O170">
        <v>1483</v>
      </c>
      <c r="Q170">
        <v>4670</v>
      </c>
      <c r="R170">
        <v>3887</v>
      </c>
      <c r="T170">
        <v>5943</v>
      </c>
      <c r="U170">
        <v>19</v>
      </c>
    </row>
    <row r="171" spans="1:21" x14ac:dyDescent="0.3">
      <c r="A171" s="25" t="s">
        <v>63</v>
      </c>
      <c r="B171" s="25" t="s">
        <v>30</v>
      </c>
      <c r="C171">
        <v>3822</v>
      </c>
      <c r="D171">
        <v>3223</v>
      </c>
      <c r="E171">
        <v>0</v>
      </c>
      <c r="F171">
        <v>699</v>
      </c>
      <c r="G171">
        <v>1030</v>
      </c>
      <c r="H171">
        <v>0</v>
      </c>
      <c r="I171">
        <v>1967</v>
      </c>
      <c r="J171">
        <v>0</v>
      </c>
      <c r="L171" s="25" t="s">
        <v>59</v>
      </c>
      <c r="M171" s="25" t="s">
        <v>31</v>
      </c>
      <c r="N171">
        <v>1875</v>
      </c>
      <c r="O171">
        <v>2230</v>
      </c>
      <c r="Q171">
        <v>87</v>
      </c>
    </row>
    <row r="172" spans="1:21" x14ac:dyDescent="0.3">
      <c r="A172" s="25" t="s">
        <v>63</v>
      </c>
      <c r="B172" s="25" t="s">
        <v>29</v>
      </c>
      <c r="C172">
        <v>2116.6999999999998</v>
      </c>
      <c r="D172">
        <v>2192.1</v>
      </c>
      <c r="E172">
        <v>0</v>
      </c>
      <c r="F172">
        <v>483</v>
      </c>
      <c r="G172">
        <v>55.8</v>
      </c>
      <c r="H172">
        <v>0</v>
      </c>
      <c r="I172">
        <v>0</v>
      </c>
      <c r="J172">
        <v>0</v>
      </c>
      <c r="L172" s="25" t="s">
        <v>59</v>
      </c>
      <c r="M172" s="25" t="s">
        <v>30</v>
      </c>
      <c r="N172">
        <v>5707</v>
      </c>
      <c r="O172">
        <v>3211</v>
      </c>
      <c r="Q172">
        <v>700</v>
      </c>
      <c r="R172">
        <v>1084</v>
      </c>
      <c r="T172">
        <v>2000</v>
      </c>
    </row>
    <row r="173" spans="1:21" x14ac:dyDescent="0.3">
      <c r="A173" s="25" t="s">
        <v>63</v>
      </c>
      <c r="B173" s="25" t="s">
        <v>28</v>
      </c>
      <c r="C173">
        <v>1518</v>
      </c>
      <c r="D173">
        <v>0</v>
      </c>
      <c r="E173">
        <v>0</v>
      </c>
      <c r="F173">
        <v>157.72499999999999</v>
      </c>
      <c r="G173">
        <v>84</v>
      </c>
      <c r="H173">
        <v>0</v>
      </c>
      <c r="I173">
        <v>0</v>
      </c>
      <c r="J173">
        <v>0</v>
      </c>
      <c r="L173" s="25" t="s">
        <v>59</v>
      </c>
      <c r="M173" s="25" t="s">
        <v>29</v>
      </c>
      <c r="N173">
        <v>2012</v>
      </c>
      <c r="O173">
        <v>2146</v>
      </c>
      <c r="P173">
        <v>10</v>
      </c>
      <c r="Q173">
        <v>739</v>
      </c>
      <c r="R173">
        <v>53</v>
      </c>
    </row>
    <row r="174" spans="1:21" x14ac:dyDescent="0.3">
      <c r="A174" s="25" t="s">
        <v>63</v>
      </c>
      <c r="B174" s="25" t="s">
        <v>27</v>
      </c>
      <c r="C174">
        <v>13087</v>
      </c>
      <c r="D174">
        <v>2262</v>
      </c>
      <c r="E174">
        <v>0</v>
      </c>
      <c r="F174">
        <v>282</v>
      </c>
      <c r="G174">
        <v>2067.9</v>
      </c>
      <c r="H174">
        <v>0</v>
      </c>
      <c r="I174">
        <v>4290</v>
      </c>
      <c r="J174">
        <v>0</v>
      </c>
      <c r="L174" s="25" t="s">
        <v>59</v>
      </c>
      <c r="M174" s="25" t="s">
        <v>28</v>
      </c>
      <c r="N174">
        <v>1478</v>
      </c>
      <c r="O174">
        <v>0</v>
      </c>
      <c r="Q174">
        <v>158</v>
      </c>
      <c r="R174">
        <v>205</v>
      </c>
    </row>
    <row r="175" spans="1:21" x14ac:dyDescent="0.3">
      <c r="A175" s="25" t="s">
        <v>63</v>
      </c>
      <c r="B175" s="25" t="s">
        <v>26</v>
      </c>
      <c r="C175">
        <v>8120.1619999999994</v>
      </c>
      <c r="D175">
        <v>9.2669999999999995</v>
      </c>
      <c r="E175">
        <v>0</v>
      </c>
      <c r="F175">
        <v>5245.5630000000001</v>
      </c>
      <c r="G175">
        <v>850.95299999999997</v>
      </c>
      <c r="H175">
        <v>0</v>
      </c>
      <c r="I175">
        <v>0</v>
      </c>
      <c r="J175">
        <v>0</v>
      </c>
      <c r="L175" s="25" t="s">
        <v>59</v>
      </c>
      <c r="M175" s="25" t="s">
        <v>27</v>
      </c>
      <c r="N175">
        <v>10956</v>
      </c>
      <c r="O175">
        <v>2260</v>
      </c>
      <c r="Q175">
        <v>339</v>
      </c>
      <c r="R175">
        <v>2061</v>
      </c>
      <c r="T175">
        <v>4040</v>
      </c>
      <c r="U175">
        <v>0</v>
      </c>
    </row>
    <row r="176" spans="1:21" x14ac:dyDescent="0.3">
      <c r="A176" s="25" t="s">
        <v>63</v>
      </c>
      <c r="B176" s="25" t="s">
        <v>25</v>
      </c>
      <c r="C176">
        <v>2251</v>
      </c>
      <c r="D176">
        <v>6</v>
      </c>
      <c r="E176">
        <v>0</v>
      </c>
      <c r="F176">
        <v>310</v>
      </c>
      <c r="G176">
        <v>10</v>
      </c>
      <c r="H176">
        <v>0</v>
      </c>
      <c r="I176">
        <v>0</v>
      </c>
      <c r="J176">
        <v>0</v>
      </c>
      <c r="L176" s="25" t="s">
        <v>59</v>
      </c>
      <c r="M176" s="25" t="s">
        <v>26</v>
      </c>
      <c r="N176">
        <v>6404</v>
      </c>
      <c r="O176">
        <v>7</v>
      </c>
      <c r="Q176">
        <v>6102</v>
      </c>
      <c r="R176">
        <v>1013</v>
      </c>
    </row>
    <row r="177" spans="1:21" x14ac:dyDescent="0.3">
      <c r="A177" s="25" t="s">
        <v>63</v>
      </c>
      <c r="B177" s="25" t="s">
        <v>24</v>
      </c>
      <c r="C177">
        <v>8672</v>
      </c>
      <c r="D177">
        <v>3133</v>
      </c>
      <c r="E177">
        <v>0</v>
      </c>
      <c r="F177">
        <v>1565</v>
      </c>
      <c r="G177">
        <v>39</v>
      </c>
      <c r="H177">
        <v>0</v>
      </c>
      <c r="I177">
        <v>2764</v>
      </c>
      <c r="J177">
        <v>0</v>
      </c>
      <c r="L177" s="25" t="s">
        <v>59</v>
      </c>
      <c r="M177" s="25" t="s">
        <v>25</v>
      </c>
      <c r="N177">
        <v>2190</v>
      </c>
      <c r="O177">
        <v>8</v>
      </c>
      <c r="P177">
        <v>0</v>
      </c>
      <c r="Q177">
        <v>329</v>
      </c>
      <c r="R177">
        <v>123</v>
      </c>
      <c r="S177">
        <v>0</v>
      </c>
      <c r="T177">
        <v>0</v>
      </c>
      <c r="U177">
        <v>0</v>
      </c>
    </row>
    <row r="178" spans="1:21" x14ac:dyDescent="0.3">
      <c r="A178" s="25" t="s">
        <v>63</v>
      </c>
      <c r="B178" s="25" t="s">
        <v>23</v>
      </c>
      <c r="C178">
        <v>24894.851999999999</v>
      </c>
      <c r="D178">
        <v>25620.852999999999</v>
      </c>
      <c r="E178">
        <v>16.149999999999999</v>
      </c>
      <c r="F178">
        <v>11566.562</v>
      </c>
      <c r="G178">
        <v>7702.0820000000003</v>
      </c>
      <c r="H178">
        <v>220.22399999999999</v>
      </c>
      <c r="I178">
        <v>63130</v>
      </c>
      <c r="J178">
        <v>0</v>
      </c>
      <c r="L178" s="25" t="s">
        <v>59</v>
      </c>
      <c r="M178" s="25" t="s">
        <v>24</v>
      </c>
      <c r="N178">
        <v>6447</v>
      </c>
      <c r="O178">
        <v>3148</v>
      </c>
      <c r="Q178">
        <v>2145</v>
      </c>
      <c r="R178">
        <v>7</v>
      </c>
      <c r="T178">
        <v>2794</v>
      </c>
      <c r="U178">
        <v>436</v>
      </c>
    </row>
    <row r="179" spans="1:21" x14ac:dyDescent="0.3">
      <c r="A179" s="25" t="s">
        <v>63</v>
      </c>
      <c r="B179" s="25" t="s">
        <v>58</v>
      </c>
      <c r="C179">
        <v>849</v>
      </c>
      <c r="D179">
        <v>2430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L179" s="25" t="s">
        <v>59</v>
      </c>
      <c r="M179" s="25" t="s">
        <v>23</v>
      </c>
      <c r="N179">
        <v>18089</v>
      </c>
      <c r="O179">
        <v>21603</v>
      </c>
      <c r="Q179">
        <v>16592</v>
      </c>
      <c r="R179">
        <v>9438</v>
      </c>
      <c r="S179">
        <v>246</v>
      </c>
      <c r="T179">
        <v>63130</v>
      </c>
      <c r="U179">
        <v>1070</v>
      </c>
    </row>
    <row r="180" spans="1:21" x14ac:dyDescent="0.3">
      <c r="A180" s="25" t="s">
        <v>63</v>
      </c>
      <c r="B180" s="25" t="s">
        <v>22</v>
      </c>
      <c r="C180">
        <v>95716</v>
      </c>
      <c r="D180">
        <v>11207</v>
      </c>
      <c r="E180">
        <v>33</v>
      </c>
      <c r="F180">
        <v>49435</v>
      </c>
      <c r="G180">
        <v>40679</v>
      </c>
      <c r="H180">
        <v>0</v>
      </c>
      <c r="I180">
        <v>10799</v>
      </c>
      <c r="J180">
        <v>348</v>
      </c>
      <c r="L180" s="25" t="s">
        <v>59</v>
      </c>
      <c r="M180" s="25" t="s">
        <v>22</v>
      </c>
      <c r="N180">
        <v>79610</v>
      </c>
      <c r="O180">
        <v>14690</v>
      </c>
      <c r="P180">
        <v>47</v>
      </c>
      <c r="Q180">
        <v>60688</v>
      </c>
      <c r="R180">
        <v>48206</v>
      </c>
      <c r="T180">
        <v>8114</v>
      </c>
      <c r="U180">
        <v>1558</v>
      </c>
    </row>
    <row r="181" spans="1:21" x14ac:dyDescent="0.3">
      <c r="A181" s="25" t="s">
        <v>63</v>
      </c>
      <c r="B181" s="25" t="s">
        <v>21</v>
      </c>
      <c r="C181">
        <v>10799</v>
      </c>
      <c r="D181">
        <v>3392</v>
      </c>
      <c r="E181">
        <v>0</v>
      </c>
      <c r="F181">
        <v>2370</v>
      </c>
      <c r="G181">
        <v>2604</v>
      </c>
      <c r="H181">
        <v>0</v>
      </c>
      <c r="I181">
        <v>0</v>
      </c>
      <c r="J181">
        <v>0</v>
      </c>
      <c r="L181" s="25" t="s">
        <v>59</v>
      </c>
      <c r="M181" s="25" t="s">
        <v>21</v>
      </c>
      <c r="N181">
        <v>8264</v>
      </c>
      <c r="O181">
        <v>3401</v>
      </c>
      <c r="P181">
        <v>0</v>
      </c>
      <c r="Q181">
        <v>3153</v>
      </c>
      <c r="R181">
        <v>2606</v>
      </c>
    </row>
    <row r="182" spans="1:21" x14ac:dyDescent="0.3">
      <c r="A182" s="25" t="s">
        <v>63</v>
      </c>
      <c r="B182" s="25" t="s">
        <v>20</v>
      </c>
      <c r="C182">
        <v>6100</v>
      </c>
      <c r="D182">
        <v>57</v>
      </c>
      <c r="E182">
        <v>0</v>
      </c>
      <c r="F182">
        <v>329</v>
      </c>
      <c r="G182">
        <v>235</v>
      </c>
      <c r="H182">
        <v>0</v>
      </c>
      <c r="I182">
        <v>2000</v>
      </c>
      <c r="J182">
        <v>37</v>
      </c>
      <c r="L182" s="25" t="s">
        <v>59</v>
      </c>
      <c r="M182" s="25" t="s">
        <v>20</v>
      </c>
      <c r="N182">
        <v>5499</v>
      </c>
      <c r="O182">
        <v>58</v>
      </c>
      <c r="P182">
        <v>3</v>
      </c>
      <c r="Q182">
        <v>323</v>
      </c>
      <c r="R182">
        <v>1407</v>
      </c>
      <c r="T182">
        <v>1899</v>
      </c>
    </row>
    <row r="183" spans="1:21" x14ac:dyDescent="0.3">
      <c r="A183" s="25" t="s">
        <v>63</v>
      </c>
      <c r="B183" s="25" t="s">
        <v>71</v>
      </c>
      <c r="C183">
        <v>117</v>
      </c>
      <c r="D183">
        <v>1987</v>
      </c>
      <c r="E183">
        <v>665</v>
      </c>
      <c r="F183">
        <v>3</v>
      </c>
      <c r="G183">
        <v>0</v>
      </c>
      <c r="H183">
        <v>0</v>
      </c>
      <c r="I183">
        <v>0</v>
      </c>
      <c r="J183">
        <v>0</v>
      </c>
      <c r="L183" s="25" t="s">
        <v>59</v>
      </c>
      <c r="M183" s="25" t="s">
        <v>18</v>
      </c>
      <c r="N183">
        <v>53397</v>
      </c>
      <c r="O183">
        <v>22176</v>
      </c>
      <c r="P183">
        <v>869</v>
      </c>
      <c r="Q183">
        <v>10224</v>
      </c>
      <c r="R183">
        <v>4874</v>
      </c>
      <c r="S183">
        <v>0</v>
      </c>
      <c r="U183">
        <v>1394</v>
      </c>
    </row>
    <row r="184" spans="1:21" x14ac:dyDescent="0.3">
      <c r="A184" s="25" t="s">
        <v>63</v>
      </c>
      <c r="B184" s="25" t="s">
        <v>19</v>
      </c>
      <c r="C184">
        <v>6696.1210000000001</v>
      </c>
      <c r="D184">
        <v>529</v>
      </c>
      <c r="E184">
        <v>0</v>
      </c>
      <c r="F184">
        <v>2801.65</v>
      </c>
      <c r="G184">
        <v>5.9269999999999996</v>
      </c>
      <c r="H184">
        <v>0</v>
      </c>
      <c r="I184">
        <v>0</v>
      </c>
      <c r="J184">
        <v>0</v>
      </c>
      <c r="L184" s="25" t="s">
        <v>59</v>
      </c>
      <c r="M184" s="25" t="s">
        <v>17</v>
      </c>
      <c r="N184">
        <v>1026</v>
      </c>
      <c r="O184">
        <v>1578</v>
      </c>
      <c r="Q184">
        <v>74</v>
      </c>
      <c r="R184">
        <v>9</v>
      </c>
    </row>
    <row r="185" spans="1:21" x14ac:dyDescent="0.3">
      <c r="A185" s="25" t="s">
        <v>63</v>
      </c>
      <c r="B185" s="25" t="s">
        <v>18</v>
      </c>
      <c r="C185">
        <v>62096</v>
      </c>
      <c r="D185">
        <v>22298</v>
      </c>
      <c r="E185">
        <v>767</v>
      </c>
      <c r="F185">
        <v>9384</v>
      </c>
      <c r="G185">
        <v>19283</v>
      </c>
      <c r="H185">
        <v>0</v>
      </c>
      <c r="I185">
        <v>0</v>
      </c>
      <c r="J185">
        <v>334</v>
      </c>
      <c r="L185" s="25" t="s">
        <v>59</v>
      </c>
      <c r="M185" s="25" t="s">
        <v>16</v>
      </c>
      <c r="N185">
        <v>1770</v>
      </c>
      <c r="O185">
        <v>1028</v>
      </c>
      <c r="Q185">
        <v>534</v>
      </c>
      <c r="R185">
        <v>103</v>
      </c>
      <c r="U185">
        <v>144</v>
      </c>
    </row>
    <row r="186" spans="1:21" x14ac:dyDescent="0.3">
      <c r="A186" s="25" t="s">
        <v>63</v>
      </c>
      <c r="B186" s="25" t="s">
        <v>100</v>
      </c>
      <c r="C186">
        <v>915</v>
      </c>
      <c r="D186">
        <v>86</v>
      </c>
      <c r="E186">
        <v>0</v>
      </c>
      <c r="F186">
        <v>1</v>
      </c>
      <c r="G186">
        <v>7</v>
      </c>
      <c r="H186">
        <v>0</v>
      </c>
      <c r="I186">
        <v>0</v>
      </c>
      <c r="J186">
        <v>0</v>
      </c>
      <c r="L186" s="25" t="s">
        <v>59</v>
      </c>
      <c r="M186" s="25" t="s">
        <v>15</v>
      </c>
      <c r="N186">
        <v>81</v>
      </c>
      <c r="O186">
        <v>36</v>
      </c>
      <c r="P186">
        <v>0</v>
      </c>
      <c r="Q186">
        <v>154</v>
      </c>
      <c r="R186">
        <v>170</v>
      </c>
      <c r="S186">
        <v>0</v>
      </c>
      <c r="T186">
        <v>0</v>
      </c>
      <c r="U186">
        <v>0</v>
      </c>
    </row>
    <row r="187" spans="1:21" x14ac:dyDescent="0.3">
      <c r="A187" s="25" t="s">
        <v>63</v>
      </c>
      <c r="B187" s="25" t="s">
        <v>17</v>
      </c>
      <c r="C187">
        <v>1292.3399999999999</v>
      </c>
      <c r="D187">
        <v>1564.1969999999999</v>
      </c>
      <c r="E187">
        <v>0</v>
      </c>
      <c r="F187">
        <v>69.905000000000001</v>
      </c>
      <c r="G187">
        <v>0.69</v>
      </c>
      <c r="H187">
        <v>0</v>
      </c>
      <c r="I187">
        <v>0</v>
      </c>
      <c r="J187">
        <v>0</v>
      </c>
      <c r="L187" s="25" t="s">
        <v>59</v>
      </c>
      <c r="M187" s="25" t="s">
        <v>14</v>
      </c>
      <c r="N187">
        <v>210</v>
      </c>
      <c r="O187">
        <v>649</v>
      </c>
      <c r="Q187">
        <v>118</v>
      </c>
    </row>
    <row r="188" spans="1:21" x14ac:dyDescent="0.3">
      <c r="A188" s="25" t="s">
        <v>63</v>
      </c>
      <c r="B188" s="25" t="s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s="25" t="s">
        <v>59</v>
      </c>
      <c r="M188" s="25" t="s">
        <v>13</v>
      </c>
      <c r="N188">
        <v>20158</v>
      </c>
      <c r="O188">
        <v>38</v>
      </c>
      <c r="P188">
        <v>0</v>
      </c>
      <c r="Q188">
        <v>4484</v>
      </c>
      <c r="R188">
        <v>7226</v>
      </c>
      <c r="S188">
        <v>0</v>
      </c>
      <c r="T188">
        <v>485</v>
      </c>
      <c r="U188">
        <v>1</v>
      </c>
    </row>
    <row r="189" spans="1:21" x14ac:dyDescent="0.3">
      <c r="A189" s="25" t="s">
        <v>63</v>
      </c>
      <c r="B189" s="25" t="s">
        <v>16</v>
      </c>
      <c r="C189">
        <v>2184</v>
      </c>
      <c r="D189">
        <v>877</v>
      </c>
      <c r="E189">
        <v>0</v>
      </c>
      <c r="F189">
        <v>509</v>
      </c>
      <c r="G189">
        <v>70</v>
      </c>
      <c r="H189">
        <v>0</v>
      </c>
      <c r="I189">
        <v>0</v>
      </c>
      <c r="J189">
        <v>25</v>
      </c>
      <c r="L189" s="25" t="s">
        <v>59</v>
      </c>
      <c r="M189" s="25" t="s">
        <v>11</v>
      </c>
      <c r="N189">
        <v>642</v>
      </c>
      <c r="O189">
        <v>29334</v>
      </c>
      <c r="Q189">
        <v>3068</v>
      </c>
      <c r="U189">
        <v>0</v>
      </c>
    </row>
    <row r="190" spans="1:21" x14ac:dyDescent="0.3">
      <c r="A190" s="25" t="s">
        <v>63</v>
      </c>
      <c r="B190" s="25" t="s">
        <v>15</v>
      </c>
      <c r="C190">
        <v>137.84700000000001</v>
      </c>
      <c r="D190">
        <v>1330.318</v>
      </c>
      <c r="E190">
        <v>0</v>
      </c>
      <c r="F190">
        <v>119.694</v>
      </c>
      <c r="G190">
        <v>121.896</v>
      </c>
      <c r="H190">
        <v>0</v>
      </c>
      <c r="I190">
        <v>0</v>
      </c>
      <c r="J190">
        <v>0</v>
      </c>
      <c r="L190" s="25" t="s">
        <v>59</v>
      </c>
      <c r="M190" s="25" t="s">
        <v>10</v>
      </c>
      <c r="N190">
        <v>33134</v>
      </c>
      <c r="O190">
        <v>2385</v>
      </c>
      <c r="Q190">
        <v>5953</v>
      </c>
      <c r="R190">
        <v>1310</v>
      </c>
    </row>
    <row r="191" spans="1:21" x14ac:dyDescent="0.3">
      <c r="A191" s="25" t="s">
        <v>63</v>
      </c>
      <c r="B191" s="25" t="s">
        <v>72</v>
      </c>
      <c r="C191">
        <v>479.56</v>
      </c>
      <c r="D191">
        <v>0</v>
      </c>
      <c r="E191">
        <v>0</v>
      </c>
      <c r="F191">
        <v>0.1</v>
      </c>
      <c r="G191">
        <v>93.6</v>
      </c>
      <c r="H191">
        <v>0</v>
      </c>
      <c r="I191">
        <v>0</v>
      </c>
      <c r="J191">
        <v>0</v>
      </c>
      <c r="L191" s="25" t="s">
        <v>59</v>
      </c>
      <c r="M191" s="25" t="s">
        <v>8</v>
      </c>
      <c r="N191">
        <v>6769</v>
      </c>
      <c r="O191">
        <v>6140</v>
      </c>
      <c r="Q191">
        <v>2972</v>
      </c>
      <c r="R191">
        <v>1163</v>
      </c>
      <c r="T191">
        <v>1300</v>
      </c>
    </row>
    <row r="192" spans="1:21" x14ac:dyDescent="0.3">
      <c r="A192" s="25" t="s">
        <v>63</v>
      </c>
      <c r="B192" s="25" t="s">
        <v>69</v>
      </c>
      <c r="C192">
        <v>443</v>
      </c>
      <c r="D192">
        <v>16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L192" s="25" t="s">
        <v>59</v>
      </c>
      <c r="M192" s="25" t="s">
        <v>7</v>
      </c>
      <c r="N192">
        <v>5569</v>
      </c>
      <c r="O192">
        <v>3116</v>
      </c>
      <c r="Q192">
        <v>397</v>
      </c>
      <c r="R192">
        <v>4</v>
      </c>
      <c r="U192">
        <v>25</v>
      </c>
    </row>
    <row r="193" spans="1:21" x14ac:dyDescent="0.3">
      <c r="A193" s="25" t="s">
        <v>63</v>
      </c>
      <c r="B193" s="25" t="s">
        <v>14</v>
      </c>
      <c r="C193">
        <v>225</v>
      </c>
      <c r="D193">
        <v>668.15599999999995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s="25" t="s">
        <v>59</v>
      </c>
      <c r="M193" s="25" t="s">
        <v>6</v>
      </c>
      <c r="N193">
        <v>1718</v>
      </c>
      <c r="O193">
        <v>2544</v>
      </c>
      <c r="Q193">
        <v>3</v>
      </c>
      <c r="R193">
        <v>531</v>
      </c>
      <c r="T193">
        <v>1940</v>
      </c>
      <c r="U193">
        <v>640</v>
      </c>
    </row>
    <row r="194" spans="1:21" x14ac:dyDescent="0.3">
      <c r="A194" s="25" t="s">
        <v>63</v>
      </c>
      <c r="B194" s="25" t="s">
        <v>13</v>
      </c>
      <c r="C194">
        <v>27266</v>
      </c>
      <c r="D194">
        <v>37</v>
      </c>
      <c r="E194">
        <v>0</v>
      </c>
      <c r="F194">
        <v>4257</v>
      </c>
      <c r="G194">
        <v>2135.0219999999999</v>
      </c>
      <c r="H194">
        <v>0</v>
      </c>
      <c r="I194">
        <v>485</v>
      </c>
      <c r="J194">
        <v>82</v>
      </c>
      <c r="L194" s="25" t="s">
        <v>59</v>
      </c>
      <c r="M194" s="25" t="s">
        <v>5</v>
      </c>
      <c r="N194">
        <v>1571</v>
      </c>
      <c r="O194">
        <v>1291</v>
      </c>
      <c r="Q194">
        <v>3</v>
      </c>
      <c r="R194">
        <v>278</v>
      </c>
      <c r="T194">
        <v>696</v>
      </c>
    </row>
    <row r="195" spans="1:21" x14ac:dyDescent="0.3">
      <c r="A195" s="25" t="s">
        <v>63</v>
      </c>
      <c r="B195" s="25" t="s">
        <v>12</v>
      </c>
      <c r="C195">
        <v>1109</v>
      </c>
      <c r="D195">
        <v>661.13199999999995</v>
      </c>
      <c r="E195">
        <v>0</v>
      </c>
      <c r="F195">
        <v>37</v>
      </c>
      <c r="G195">
        <v>16.699000000000002</v>
      </c>
      <c r="H195">
        <v>0</v>
      </c>
      <c r="I195">
        <v>0</v>
      </c>
      <c r="J195">
        <v>0</v>
      </c>
      <c r="L195" s="25" t="s">
        <v>59</v>
      </c>
      <c r="M195" s="25" t="s">
        <v>4</v>
      </c>
      <c r="N195">
        <v>39933</v>
      </c>
      <c r="O195">
        <v>25939</v>
      </c>
      <c r="P195">
        <v>0</v>
      </c>
      <c r="Q195">
        <v>24447</v>
      </c>
      <c r="R195">
        <v>8466</v>
      </c>
      <c r="S195">
        <v>0</v>
      </c>
      <c r="T195">
        <v>7117</v>
      </c>
      <c r="U195">
        <v>117</v>
      </c>
    </row>
    <row r="196" spans="1:21" x14ac:dyDescent="0.3">
      <c r="A196" s="25" t="s">
        <v>63</v>
      </c>
      <c r="B196" s="25" t="s">
        <v>11</v>
      </c>
      <c r="C196">
        <v>1073</v>
      </c>
      <c r="D196">
        <v>31817</v>
      </c>
      <c r="E196">
        <v>0</v>
      </c>
      <c r="F196">
        <v>883</v>
      </c>
      <c r="G196">
        <v>0</v>
      </c>
      <c r="H196">
        <v>0</v>
      </c>
      <c r="I196">
        <v>0</v>
      </c>
      <c r="J196">
        <v>35</v>
      </c>
      <c r="L196" s="25" t="s">
        <v>59</v>
      </c>
      <c r="M196" s="25" t="s">
        <v>3</v>
      </c>
      <c r="N196">
        <v>0</v>
      </c>
      <c r="O196">
        <v>16318</v>
      </c>
      <c r="Q196">
        <v>9648</v>
      </c>
      <c r="T196">
        <v>7710</v>
      </c>
      <c r="U196">
        <v>8827</v>
      </c>
    </row>
    <row r="197" spans="1:21" x14ac:dyDescent="0.3">
      <c r="A197" s="25" t="s">
        <v>63</v>
      </c>
      <c r="B197" s="25" t="s">
        <v>10</v>
      </c>
      <c r="C197">
        <v>29783</v>
      </c>
      <c r="D197">
        <v>2386</v>
      </c>
      <c r="E197">
        <v>0</v>
      </c>
      <c r="F197">
        <v>5747</v>
      </c>
      <c r="G197">
        <v>187</v>
      </c>
      <c r="H197">
        <v>0</v>
      </c>
      <c r="I197">
        <v>0</v>
      </c>
      <c r="J197">
        <v>2</v>
      </c>
      <c r="L197" s="25" t="s">
        <v>59</v>
      </c>
      <c r="M197" s="25" t="s">
        <v>2</v>
      </c>
      <c r="N197">
        <v>0</v>
      </c>
      <c r="O197">
        <v>12722</v>
      </c>
      <c r="Q197">
        <v>0</v>
      </c>
      <c r="T197">
        <v>2970</v>
      </c>
    </row>
    <row r="198" spans="1:21" x14ac:dyDescent="0.3">
      <c r="A198" s="25" t="s">
        <v>63</v>
      </c>
      <c r="B198" s="25" t="s">
        <v>9</v>
      </c>
      <c r="C198">
        <v>7990</v>
      </c>
      <c r="D198">
        <v>6960</v>
      </c>
      <c r="E198">
        <v>25</v>
      </c>
      <c r="F198">
        <v>5124.1030000000001</v>
      </c>
      <c r="G198">
        <v>512.82400000000007</v>
      </c>
      <c r="H198">
        <v>0</v>
      </c>
      <c r="I198">
        <v>0</v>
      </c>
      <c r="J198">
        <v>0</v>
      </c>
      <c r="L198" s="25" t="s">
        <v>59</v>
      </c>
      <c r="M198" s="25" t="s">
        <v>1</v>
      </c>
      <c r="N198">
        <v>27947</v>
      </c>
      <c r="O198">
        <v>6317</v>
      </c>
      <c r="Q198">
        <v>1111</v>
      </c>
      <c r="R198">
        <v>5363</v>
      </c>
      <c r="T198">
        <v>13835</v>
      </c>
    </row>
    <row r="199" spans="1:21" x14ac:dyDescent="0.3">
      <c r="A199" s="25" t="s">
        <v>63</v>
      </c>
      <c r="B199" s="25" t="s">
        <v>8</v>
      </c>
      <c r="C199">
        <v>11038</v>
      </c>
      <c r="D199">
        <v>6734</v>
      </c>
      <c r="E199">
        <v>0</v>
      </c>
      <c r="F199">
        <v>3025</v>
      </c>
      <c r="G199">
        <v>1372</v>
      </c>
      <c r="H199">
        <v>0</v>
      </c>
      <c r="I199">
        <v>1411</v>
      </c>
      <c r="J199">
        <v>0</v>
      </c>
    </row>
    <row r="200" spans="1:21" x14ac:dyDescent="0.3">
      <c r="A200" s="25" t="s">
        <v>63</v>
      </c>
      <c r="B200" s="25" t="s">
        <v>7</v>
      </c>
      <c r="C200">
        <v>4233</v>
      </c>
      <c r="D200">
        <v>3030</v>
      </c>
      <c r="E200">
        <v>0</v>
      </c>
      <c r="F200">
        <v>17</v>
      </c>
      <c r="G200">
        <v>11</v>
      </c>
      <c r="H200">
        <v>0</v>
      </c>
      <c r="I200">
        <v>0</v>
      </c>
      <c r="J200">
        <v>0</v>
      </c>
    </row>
    <row r="201" spans="1:21" x14ac:dyDescent="0.3">
      <c r="A201" s="25" t="s">
        <v>63</v>
      </c>
      <c r="B201" s="25" t="s">
        <v>6</v>
      </c>
      <c r="C201">
        <v>2710</v>
      </c>
      <c r="D201">
        <v>2524</v>
      </c>
      <c r="E201">
        <v>0</v>
      </c>
      <c r="F201">
        <v>3</v>
      </c>
      <c r="G201">
        <v>533</v>
      </c>
      <c r="H201">
        <v>0</v>
      </c>
      <c r="I201">
        <v>1940</v>
      </c>
      <c r="J201">
        <v>32</v>
      </c>
    </row>
    <row r="202" spans="1:21" x14ac:dyDescent="0.3">
      <c r="A202" s="25" t="s">
        <v>63</v>
      </c>
      <c r="B202" s="25" t="s">
        <v>5</v>
      </c>
      <c r="C202">
        <v>1318</v>
      </c>
      <c r="D202">
        <v>1293</v>
      </c>
      <c r="E202">
        <v>0</v>
      </c>
      <c r="F202">
        <v>3</v>
      </c>
      <c r="G202">
        <v>232</v>
      </c>
      <c r="H202">
        <v>0</v>
      </c>
      <c r="I202">
        <v>688</v>
      </c>
      <c r="J202">
        <v>0</v>
      </c>
    </row>
    <row r="203" spans="1:21" x14ac:dyDescent="0.3">
      <c r="A203" s="25" t="s">
        <v>63</v>
      </c>
      <c r="B203" s="25" t="s">
        <v>4</v>
      </c>
      <c r="C203">
        <v>48399.904999999999</v>
      </c>
      <c r="D203">
        <v>20080</v>
      </c>
      <c r="E203">
        <v>0</v>
      </c>
      <c r="F203">
        <v>22990</v>
      </c>
      <c r="G203">
        <v>7017.0630000000001</v>
      </c>
      <c r="H203">
        <v>4.7960000000000003</v>
      </c>
      <c r="I203">
        <v>7399</v>
      </c>
      <c r="J203">
        <v>54.094999999999999</v>
      </c>
    </row>
    <row r="204" spans="1:21" x14ac:dyDescent="0.3">
      <c r="A204" s="25" t="s">
        <v>63</v>
      </c>
      <c r="B204" s="25" t="s">
        <v>3</v>
      </c>
      <c r="C204">
        <v>7495</v>
      </c>
      <c r="D204">
        <v>16466</v>
      </c>
      <c r="E204">
        <v>0</v>
      </c>
      <c r="F204">
        <v>6435</v>
      </c>
      <c r="G204">
        <v>153</v>
      </c>
      <c r="H204">
        <v>0</v>
      </c>
      <c r="I204">
        <v>9768</v>
      </c>
      <c r="J204">
        <v>0</v>
      </c>
    </row>
    <row r="205" spans="1:21" x14ac:dyDescent="0.3">
      <c r="A205" s="25" t="s">
        <v>63</v>
      </c>
      <c r="B205" s="25" t="s">
        <v>68</v>
      </c>
      <c r="C205">
        <v>44278</v>
      </c>
      <c r="D205">
        <v>26681</v>
      </c>
      <c r="E205">
        <v>821</v>
      </c>
      <c r="F205">
        <v>5751</v>
      </c>
      <c r="G205">
        <v>833</v>
      </c>
      <c r="H205">
        <v>0</v>
      </c>
      <c r="I205">
        <v>0</v>
      </c>
      <c r="J205">
        <v>133</v>
      </c>
    </row>
    <row r="206" spans="1:21" x14ac:dyDescent="0.3">
      <c r="A206" s="25" t="s">
        <v>63</v>
      </c>
      <c r="B206" s="25" t="s">
        <v>1</v>
      </c>
      <c r="C206">
        <v>36475</v>
      </c>
      <c r="D206">
        <v>6167</v>
      </c>
      <c r="E206">
        <v>0</v>
      </c>
      <c r="F206">
        <v>428</v>
      </c>
      <c r="G206">
        <v>425</v>
      </c>
      <c r="H206">
        <v>0</v>
      </c>
      <c r="I206">
        <v>13835</v>
      </c>
      <c r="J206">
        <v>0</v>
      </c>
    </row>
    <row r="207" spans="1:21" x14ac:dyDescent="0.3">
      <c r="A207" s="25" t="s">
        <v>63</v>
      </c>
      <c r="B207" s="25" t="s">
        <v>0</v>
      </c>
      <c r="C207">
        <v>56701.673999999999</v>
      </c>
      <c r="D207">
        <v>4733</v>
      </c>
      <c r="E207">
        <v>0</v>
      </c>
      <c r="F207">
        <v>16125.934999999999</v>
      </c>
      <c r="G207">
        <v>11914</v>
      </c>
      <c r="H207">
        <v>13.487</v>
      </c>
      <c r="I207">
        <v>9261</v>
      </c>
      <c r="J207" t="e">
        <v>#VALUE!</v>
      </c>
    </row>
    <row r="208" spans="1:21" x14ac:dyDescent="0.3">
      <c r="A208" s="25" t="s">
        <v>62</v>
      </c>
      <c r="B208" s="25" t="s">
        <v>34</v>
      </c>
      <c r="C208">
        <v>98</v>
      </c>
      <c r="D208">
        <v>2047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3">
      <c r="A209" s="25" t="s">
        <v>62</v>
      </c>
      <c r="B209" s="25" t="s">
        <v>33</v>
      </c>
      <c r="C209">
        <v>6612.5789999999997</v>
      </c>
      <c r="D209">
        <v>14149.948</v>
      </c>
      <c r="E209">
        <v>0.91500000000000004</v>
      </c>
      <c r="F209">
        <v>2886.6979999999999</v>
      </c>
      <c r="G209">
        <v>1268.971</v>
      </c>
      <c r="H209">
        <v>0</v>
      </c>
      <c r="I209">
        <v>0</v>
      </c>
      <c r="J209">
        <v>0</v>
      </c>
    </row>
    <row r="210" spans="1:10" x14ac:dyDescent="0.3">
      <c r="A210" s="25" t="s">
        <v>62</v>
      </c>
      <c r="B210" s="25" t="s">
        <v>32</v>
      </c>
      <c r="C210">
        <v>8364.2999999999993</v>
      </c>
      <c r="D210">
        <v>1414</v>
      </c>
      <c r="E210">
        <v>0</v>
      </c>
      <c r="F210">
        <v>2779.4</v>
      </c>
      <c r="G210">
        <v>3620.6</v>
      </c>
      <c r="H210">
        <v>0</v>
      </c>
      <c r="I210">
        <v>5918</v>
      </c>
      <c r="J210">
        <v>3</v>
      </c>
    </row>
    <row r="211" spans="1:10" x14ac:dyDescent="0.3">
      <c r="A211" s="25" t="s">
        <v>62</v>
      </c>
      <c r="B211" s="25" t="s">
        <v>31</v>
      </c>
      <c r="C211">
        <v>2134</v>
      </c>
      <c r="D211">
        <v>2211</v>
      </c>
      <c r="E211">
        <v>0</v>
      </c>
      <c r="F211">
        <v>0</v>
      </c>
      <c r="G211">
        <v>16</v>
      </c>
      <c r="H211">
        <v>0</v>
      </c>
      <c r="I211">
        <v>0</v>
      </c>
      <c r="J211">
        <v>0</v>
      </c>
    </row>
    <row r="212" spans="1:10" x14ac:dyDescent="0.3">
      <c r="A212" s="25" t="s">
        <v>62</v>
      </c>
      <c r="B212" s="25" t="s">
        <v>30</v>
      </c>
      <c r="C212">
        <v>3785.3630000000003</v>
      </c>
      <c r="D212">
        <v>3371.55</v>
      </c>
      <c r="E212">
        <v>0</v>
      </c>
      <c r="F212">
        <v>698.39</v>
      </c>
      <c r="G212">
        <v>1030.701</v>
      </c>
      <c r="H212">
        <v>0</v>
      </c>
      <c r="I212">
        <v>1967</v>
      </c>
      <c r="J212">
        <v>0</v>
      </c>
    </row>
    <row r="213" spans="1:10" x14ac:dyDescent="0.3">
      <c r="A213" s="25" t="s">
        <v>62</v>
      </c>
      <c r="B213" s="25" t="s">
        <v>29</v>
      </c>
      <c r="C213">
        <v>2141.1</v>
      </c>
      <c r="D213">
        <v>2193</v>
      </c>
      <c r="E213">
        <v>0</v>
      </c>
      <c r="F213">
        <v>576.1</v>
      </c>
      <c r="G213">
        <v>60</v>
      </c>
      <c r="H213">
        <v>0</v>
      </c>
      <c r="I213">
        <v>0</v>
      </c>
      <c r="J213">
        <v>0</v>
      </c>
    </row>
    <row r="214" spans="1:10" x14ac:dyDescent="0.3">
      <c r="A214" s="25" t="s">
        <v>62</v>
      </c>
      <c r="B214" s="25" t="s">
        <v>28</v>
      </c>
      <c r="C214">
        <v>1517.31</v>
      </c>
      <c r="D214">
        <v>0</v>
      </c>
      <c r="E214">
        <v>0</v>
      </c>
      <c r="F214">
        <v>157.72499999999999</v>
      </c>
      <c r="G214">
        <v>110.04599999999999</v>
      </c>
      <c r="H214">
        <v>0</v>
      </c>
      <c r="I214">
        <v>0</v>
      </c>
      <c r="J214">
        <v>0</v>
      </c>
    </row>
    <row r="215" spans="1:10" x14ac:dyDescent="0.3">
      <c r="A215" s="25" t="s">
        <v>62</v>
      </c>
      <c r="B215" s="25" t="s">
        <v>27</v>
      </c>
      <c r="C215">
        <v>13334.3</v>
      </c>
      <c r="D215">
        <v>2264.6999999999998</v>
      </c>
      <c r="E215">
        <v>0</v>
      </c>
      <c r="F215">
        <v>308.20499999999998</v>
      </c>
      <c r="G215">
        <v>2075.4380000000001</v>
      </c>
      <c r="H215">
        <v>0</v>
      </c>
      <c r="I215">
        <v>4290</v>
      </c>
      <c r="J215">
        <v>0</v>
      </c>
    </row>
    <row r="216" spans="1:10" x14ac:dyDescent="0.3">
      <c r="A216" s="25" t="s">
        <v>62</v>
      </c>
      <c r="B216" s="25" t="s">
        <v>26</v>
      </c>
      <c r="C216">
        <v>7915.6579999999994</v>
      </c>
      <c r="D216">
        <v>7.1529999999999996</v>
      </c>
      <c r="E216">
        <v>0</v>
      </c>
      <c r="F216">
        <v>5488.9489999999996</v>
      </c>
      <c r="G216">
        <v>906.35</v>
      </c>
      <c r="H216">
        <v>0</v>
      </c>
      <c r="I216">
        <v>0</v>
      </c>
      <c r="J216">
        <v>0</v>
      </c>
    </row>
    <row r="217" spans="1:10" x14ac:dyDescent="0.3">
      <c r="A217" s="25" t="s">
        <v>62</v>
      </c>
      <c r="B217" s="25" t="s">
        <v>25</v>
      </c>
      <c r="C217">
        <v>2208</v>
      </c>
      <c r="D217">
        <v>7.3</v>
      </c>
      <c r="E217">
        <v>0</v>
      </c>
      <c r="F217">
        <v>311.8</v>
      </c>
      <c r="G217">
        <v>15</v>
      </c>
      <c r="H217">
        <v>0</v>
      </c>
      <c r="I217">
        <v>0</v>
      </c>
      <c r="J217">
        <v>0</v>
      </c>
    </row>
    <row r="218" spans="1:10" x14ac:dyDescent="0.3">
      <c r="A218" s="25" t="s">
        <v>62</v>
      </c>
      <c r="B218" s="25" t="s">
        <v>24</v>
      </c>
      <c r="C218">
        <v>8997</v>
      </c>
      <c r="D218">
        <v>3156</v>
      </c>
      <c r="E218">
        <v>0</v>
      </c>
      <c r="F218">
        <v>2044</v>
      </c>
      <c r="G218">
        <v>82</v>
      </c>
      <c r="H218">
        <v>0</v>
      </c>
      <c r="I218">
        <v>2779</v>
      </c>
      <c r="J218">
        <v>0</v>
      </c>
    </row>
    <row r="219" spans="1:10" x14ac:dyDescent="0.3">
      <c r="A219" s="25" t="s">
        <v>62</v>
      </c>
      <c r="B219" s="25" t="s">
        <v>23</v>
      </c>
      <c r="C219">
        <v>21907.241999999998</v>
      </c>
      <c r="D219">
        <v>25706.937999999998</v>
      </c>
      <c r="E219">
        <v>16.149999999999999</v>
      </c>
      <c r="F219">
        <v>13499.352000000001</v>
      </c>
      <c r="G219">
        <v>8610.4369999999999</v>
      </c>
      <c r="H219">
        <v>218.87</v>
      </c>
      <c r="I219">
        <v>63130</v>
      </c>
      <c r="J219">
        <v>0</v>
      </c>
    </row>
    <row r="220" spans="1:10" x14ac:dyDescent="0.3">
      <c r="A220" s="25" t="s">
        <v>62</v>
      </c>
      <c r="B220" s="25" t="s">
        <v>58</v>
      </c>
      <c r="C220">
        <v>849</v>
      </c>
      <c r="D220">
        <v>2723</v>
      </c>
      <c r="E220">
        <v>0</v>
      </c>
      <c r="F220">
        <v>20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25" t="s">
        <v>62</v>
      </c>
      <c r="B221" s="25" t="s">
        <v>22</v>
      </c>
      <c r="C221">
        <v>95134</v>
      </c>
      <c r="D221">
        <v>11120</v>
      </c>
      <c r="E221">
        <v>32</v>
      </c>
      <c r="F221">
        <v>55580</v>
      </c>
      <c r="G221">
        <v>42293</v>
      </c>
      <c r="H221">
        <v>0</v>
      </c>
      <c r="I221">
        <v>10799</v>
      </c>
      <c r="J221">
        <v>368</v>
      </c>
    </row>
    <row r="222" spans="1:10" x14ac:dyDescent="0.3">
      <c r="A222" s="25" t="s">
        <v>62</v>
      </c>
      <c r="B222" s="25" t="s">
        <v>21</v>
      </c>
      <c r="C222">
        <v>10804.119999999999</v>
      </c>
      <c r="D222">
        <v>3392</v>
      </c>
      <c r="E222">
        <v>0</v>
      </c>
      <c r="F222">
        <v>2624</v>
      </c>
      <c r="G222">
        <v>2605.5300000000002</v>
      </c>
      <c r="H222">
        <v>0</v>
      </c>
      <c r="I222">
        <v>0</v>
      </c>
      <c r="J222">
        <v>0</v>
      </c>
    </row>
    <row r="223" spans="1:10" x14ac:dyDescent="0.3">
      <c r="A223" s="25" t="s">
        <v>62</v>
      </c>
      <c r="B223" s="25" t="s">
        <v>20</v>
      </c>
      <c r="C223">
        <v>6120</v>
      </c>
      <c r="D223">
        <v>57</v>
      </c>
      <c r="E223">
        <v>3</v>
      </c>
      <c r="F223">
        <v>329</v>
      </c>
      <c r="G223">
        <v>344</v>
      </c>
      <c r="H223">
        <v>0</v>
      </c>
      <c r="I223">
        <v>2000</v>
      </c>
      <c r="J223">
        <v>37</v>
      </c>
    </row>
    <row r="224" spans="1:10" x14ac:dyDescent="0.3">
      <c r="A224" s="25" t="s">
        <v>62</v>
      </c>
      <c r="B224" s="25" t="s">
        <v>71</v>
      </c>
      <c r="C224">
        <v>116.282</v>
      </c>
      <c r="D224">
        <v>1994.7470000000001</v>
      </c>
      <c r="E224">
        <v>709.95799999999997</v>
      </c>
      <c r="F224">
        <v>2.4300000000000002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25" t="s">
        <v>62</v>
      </c>
      <c r="B225" s="25" t="s">
        <v>19</v>
      </c>
      <c r="C225">
        <v>6745.0249999999996</v>
      </c>
      <c r="D225">
        <v>529</v>
      </c>
      <c r="E225">
        <v>0</v>
      </c>
      <c r="F225">
        <v>3319.15</v>
      </c>
      <c r="G225">
        <v>17.135000000000002</v>
      </c>
      <c r="H225">
        <v>0</v>
      </c>
      <c r="I225">
        <v>0</v>
      </c>
      <c r="J225">
        <v>0</v>
      </c>
    </row>
    <row r="226" spans="1:10" x14ac:dyDescent="0.3">
      <c r="A226" s="25" t="s">
        <v>62</v>
      </c>
      <c r="B226" s="25" t="s">
        <v>18</v>
      </c>
      <c r="C226">
        <v>61288.911999999997</v>
      </c>
      <c r="D226">
        <v>22426.014999999999</v>
      </c>
      <c r="E226">
        <v>767.19</v>
      </c>
      <c r="F226">
        <v>9736.5779999999995</v>
      </c>
      <c r="G226">
        <v>19682.293000000001</v>
      </c>
      <c r="H226">
        <v>0</v>
      </c>
      <c r="I226">
        <v>0</v>
      </c>
      <c r="J226">
        <v>339.661</v>
      </c>
    </row>
    <row r="227" spans="1:10" x14ac:dyDescent="0.3">
      <c r="A227" s="25" t="s">
        <v>62</v>
      </c>
      <c r="B227" s="25" t="s">
        <v>100</v>
      </c>
      <c r="C227">
        <v>1288</v>
      </c>
      <c r="D227">
        <v>80.37</v>
      </c>
      <c r="E227">
        <v>0</v>
      </c>
      <c r="F227">
        <v>33.75</v>
      </c>
      <c r="G227">
        <v>6.6020000000000003</v>
      </c>
      <c r="H227">
        <v>0</v>
      </c>
      <c r="I227">
        <v>0</v>
      </c>
      <c r="J227">
        <v>0</v>
      </c>
    </row>
    <row r="228" spans="1:10" x14ac:dyDescent="0.3">
      <c r="A228" s="25" t="s">
        <v>62</v>
      </c>
      <c r="B228" s="25" t="s">
        <v>17</v>
      </c>
      <c r="C228">
        <v>1299.069</v>
      </c>
      <c r="D228">
        <v>1564.318</v>
      </c>
      <c r="E228">
        <v>0</v>
      </c>
      <c r="F228">
        <v>77.105000000000004</v>
      </c>
      <c r="G228">
        <v>0.69</v>
      </c>
      <c r="H228">
        <v>0</v>
      </c>
      <c r="I228">
        <v>0</v>
      </c>
      <c r="J228">
        <v>0</v>
      </c>
    </row>
    <row r="229" spans="1:10" x14ac:dyDescent="0.3">
      <c r="A229" s="25" t="s">
        <v>62</v>
      </c>
      <c r="B229" s="25" t="s">
        <v>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25" t="s">
        <v>62</v>
      </c>
      <c r="B230" s="25" t="s">
        <v>16</v>
      </c>
      <c r="C230">
        <v>1832</v>
      </c>
      <c r="D230">
        <v>877</v>
      </c>
      <c r="E230">
        <v>0</v>
      </c>
      <c r="F230">
        <v>518</v>
      </c>
      <c r="G230">
        <v>74</v>
      </c>
      <c r="H230">
        <v>0</v>
      </c>
      <c r="I230">
        <v>0</v>
      </c>
      <c r="J230">
        <v>25</v>
      </c>
    </row>
    <row r="231" spans="1:10" x14ac:dyDescent="0.3">
      <c r="A231" s="25" t="s">
        <v>62</v>
      </c>
      <c r="B231" s="25" t="s">
        <v>15</v>
      </c>
      <c r="C231">
        <v>127.48899999999999</v>
      </c>
      <c r="D231">
        <v>1330.5449999999998</v>
      </c>
      <c r="E231">
        <v>0</v>
      </c>
      <c r="F231">
        <v>119.694</v>
      </c>
      <c r="G231">
        <v>128.10300000000001</v>
      </c>
      <c r="H231">
        <v>0</v>
      </c>
      <c r="I231">
        <v>0</v>
      </c>
      <c r="J231">
        <v>0</v>
      </c>
    </row>
    <row r="232" spans="1:10" x14ac:dyDescent="0.3">
      <c r="A232" s="25" t="s">
        <v>62</v>
      </c>
      <c r="B232" s="25" t="s">
        <v>72</v>
      </c>
      <c r="C232">
        <v>594.55999999999995</v>
      </c>
      <c r="D232">
        <v>0</v>
      </c>
      <c r="E232">
        <v>0</v>
      </c>
      <c r="F232">
        <v>0.1</v>
      </c>
      <c r="G232">
        <v>111.76300000000001</v>
      </c>
      <c r="H232">
        <v>0</v>
      </c>
      <c r="I232">
        <v>0</v>
      </c>
      <c r="J232">
        <v>0</v>
      </c>
    </row>
    <row r="233" spans="1:10" x14ac:dyDescent="0.3">
      <c r="A233" s="25" t="s">
        <v>62</v>
      </c>
      <c r="B233" s="25" t="s">
        <v>69</v>
      </c>
      <c r="C233">
        <v>450</v>
      </c>
      <c r="D233">
        <v>16</v>
      </c>
      <c r="E233">
        <v>0</v>
      </c>
      <c r="F233">
        <v>9</v>
      </c>
      <c r="G233">
        <v>2</v>
      </c>
      <c r="H233">
        <v>0</v>
      </c>
      <c r="I233">
        <v>0</v>
      </c>
      <c r="J233">
        <v>0</v>
      </c>
    </row>
    <row r="234" spans="1:10" x14ac:dyDescent="0.3">
      <c r="A234" s="25" t="s">
        <v>62</v>
      </c>
      <c r="B234" s="25" t="s">
        <v>14</v>
      </c>
      <c r="C234">
        <v>225</v>
      </c>
      <c r="D234">
        <v>674.81200000000001</v>
      </c>
      <c r="E234">
        <v>0</v>
      </c>
      <c r="F234">
        <v>72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25" t="s">
        <v>62</v>
      </c>
      <c r="B235" s="25" t="s">
        <v>13</v>
      </c>
      <c r="C235">
        <v>26105.690000000002</v>
      </c>
      <c r="D235">
        <v>37</v>
      </c>
      <c r="E235">
        <v>0</v>
      </c>
      <c r="F235">
        <v>4202</v>
      </c>
      <c r="G235">
        <v>2910.8919999999998</v>
      </c>
      <c r="H235">
        <v>0</v>
      </c>
      <c r="I235">
        <v>485</v>
      </c>
      <c r="J235">
        <v>82</v>
      </c>
    </row>
    <row r="236" spans="1:10" x14ac:dyDescent="0.3">
      <c r="A236" s="25" t="s">
        <v>62</v>
      </c>
      <c r="B236" s="25" t="s">
        <v>12</v>
      </c>
      <c r="C236">
        <v>1111</v>
      </c>
      <c r="D236">
        <v>670.70500000000004</v>
      </c>
      <c r="E236">
        <v>0</v>
      </c>
      <c r="F236">
        <v>37</v>
      </c>
      <c r="G236">
        <v>16.699000000000002</v>
      </c>
      <c r="H236">
        <v>0</v>
      </c>
      <c r="I236">
        <v>0</v>
      </c>
      <c r="J236">
        <v>0</v>
      </c>
    </row>
    <row r="237" spans="1:10" x14ac:dyDescent="0.3">
      <c r="A237" s="25" t="s">
        <v>62</v>
      </c>
      <c r="B237" s="25" t="s">
        <v>11</v>
      </c>
      <c r="C237">
        <v>1074</v>
      </c>
      <c r="D237">
        <v>31912</v>
      </c>
      <c r="E237">
        <v>0</v>
      </c>
      <c r="F237">
        <v>1207</v>
      </c>
      <c r="G237">
        <v>0</v>
      </c>
      <c r="H237">
        <v>0</v>
      </c>
      <c r="I237">
        <v>0</v>
      </c>
      <c r="J237">
        <v>35</v>
      </c>
    </row>
    <row r="238" spans="1:10" x14ac:dyDescent="0.3">
      <c r="A238" s="25" t="s">
        <v>62</v>
      </c>
      <c r="B238" s="25" t="s">
        <v>10</v>
      </c>
      <c r="C238">
        <v>34411.703999999998</v>
      </c>
      <c r="D238">
        <v>2390.0590000000002</v>
      </c>
      <c r="E238">
        <v>0</v>
      </c>
      <c r="F238">
        <v>5758.4769999999999</v>
      </c>
      <c r="G238">
        <v>287.09100000000001</v>
      </c>
      <c r="H238">
        <v>0</v>
      </c>
      <c r="I238">
        <v>0</v>
      </c>
      <c r="J238">
        <v>2.4</v>
      </c>
    </row>
    <row r="239" spans="1:10" x14ac:dyDescent="0.3">
      <c r="A239" s="25" t="s">
        <v>62</v>
      </c>
      <c r="B239" s="25" t="s">
        <v>9</v>
      </c>
      <c r="C239">
        <v>7974.5370000000003</v>
      </c>
      <c r="D239">
        <v>7225.9219999999996</v>
      </c>
      <c r="E239">
        <v>29.1</v>
      </c>
      <c r="F239">
        <v>5124.1049999999996</v>
      </c>
      <c r="G239">
        <v>579.2360000000001</v>
      </c>
      <c r="H239">
        <v>0.4</v>
      </c>
      <c r="I239">
        <v>0</v>
      </c>
      <c r="J239">
        <v>0</v>
      </c>
    </row>
    <row r="240" spans="1:10" x14ac:dyDescent="0.3">
      <c r="A240" s="25" t="s">
        <v>62</v>
      </c>
      <c r="B240" s="25" t="s">
        <v>8</v>
      </c>
      <c r="C240">
        <v>11066.879000000001</v>
      </c>
      <c r="D240">
        <v>6691.9290000000001</v>
      </c>
      <c r="E240">
        <v>0.05</v>
      </c>
      <c r="F240">
        <v>3029.7980000000002</v>
      </c>
      <c r="G240">
        <v>1374.1989999999998</v>
      </c>
      <c r="H240">
        <v>0</v>
      </c>
      <c r="I240">
        <v>1411.3</v>
      </c>
      <c r="J240">
        <v>0</v>
      </c>
    </row>
    <row r="241" spans="1:10" x14ac:dyDescent="0.3">
      <c r="A241" s="25" t="s">
        <v>62</v>
      </c>
      <c r="B241" s="25" t="s">
        <v>7</v>
      </c>
      <c r="C241">
        <v>4336.7110000000002</v>
      </c>
      <c r="D241">
        <v>3038</v>
      </c>
      <c r="E241">
        <v>0</v>
      </c>
      <c r="F241">
        <v>25</v>
      </c>
      <c r="G241">
        <v>10</v>
      </c>
      <c r="H241">
        <v>0</v>
      </c>
      <c r="I241">
        <v>0</v>
      </c>
      <c r="J241">
        <v>0</v>
      </c>
    </row>
    <row r="242" spans="1:10" x14ac:dyDescent="0.3">
      <c r="A242" s="25" t="s">
        <v>62</v>
      </c>
      <c r="B242" s="25" t="s">
        <v>6</v>
      </c>
      <c r="C242">
        <v>2645</v>
      </c>
      <c r="D242">
        <v>2523</v>
      </c>
      <c r="E242">
        <v>0</v>
      </c>
      <c r="F242">
        <v>4</v>
      </c>
      <c r="G242">
        <v>528</v>
      </c>
      <c r="H242">
        <v>0</v>
      </c>
      <c r="I242">
        <v>1940</v>
      </c>
      <c r="J242">
        <v>31</v>
      </c>
    </row>
    <row r="243" spans="1:10" x14ac:dyDescent="0.3">
      <c r="A243" s="25" t="s">
        <v>62</v>
      </c>
      <c r="B243" s="25" t="s">
        <v>5</v>
      </c>
      <c r="C243">
        <v>1332.0529999999999</v>
      </c>
      <c r="D243">
        <v>1346.6289999999999</v>
      </c>
      <c r="E243">
        <v>0</v>
      </c>
      <c r="F243">
        <v>3.3</v>
      </c>
      <c r="G243">
        <v>246.8</v>
      </c>
      <c r="H243">
        <v>0</v>
      </c>
      <c r="I243">
        <v>688</v>
      </c>
      <c r="J243">
        <v>0</v>
      </c>
    </row>
    <row r="244" spans="1:10" x14ac:dyDescent="0.3">
      <c r="A244" s="25" t="s">
        <v>62</v>
      </c>
      <c r="B244" s="25" t="s">
        <v>4</v>
      </c>
      <c r="C244">
        <v>46455.904999999999</v>
      </c>
      <c r="D244">
        <v>20079</v>
      </c>
      <c r="E244">
        <v>0</v>
      </c>
      <c r="F244">
        <v>23124.478999999999</v>
      </c>
      <c r="G244">
        <v>7027.0630000000001</v>
      </c>
      <c r="H244">
        <v>4.7960000000000003</v>
      </c>
      <c r="I244">
        <v>7117.29</v>
      </c>
      <c r="J244">
        <v>54.094999999999999</v>
      </c>
    </row>
    <row r="245" spans="1:10" x14ac:dyDescent="0.3">
      <c r="A245" s="25" t="s">
        <v>62</v>
      </c>
      <c r="B245" s="25" t="s">
        <v>3</v>
      </c>
      <c r="C245">
        <v>7442</v>
      </c>
      <c r="D245">
        <v>16502</v>
      </c>
      <c r="E245">
        <v>0</v>
      </c>
      <c r="F245">
        <v>6611</v>
      </c>
      <c r="G245">
        <v>244</v>
      </c>
      <c r="H245">
        <v>0</v>
      </c>
      <c r="I245">
        <v>8999</v>
      </c>
      <c r="J245">
        <v>0</v>
      </c>
    </row>
    <row r="246" spans="1:10" x14ac:dyDescent="0.3">
      <c r="A246" s="25" t="s">
        <v>62</v>
      </c>
      <c r="B246" s="25" t="s">
        <v>68</v>
      </c>
      <c r="C246">
        <v>46761.805000000008</v>
      </c>
      <c r="D246">
        <v>27273.1</v>
      </c>
      <c r="E246">
        <v>1063.7</v>
      </c>
      <c r="F246">
        <v>6516.15</v>
      </c>
      <c r="G246">
        <v>3420.7</v>
      </c>
      <c r="H246">
        <v>0</v>
      </c>
      <c r="I246">
        <v>0</v>
      </c>
      <c r="J246">
        <v>164.52500000000001</v>
      </c>
    </row>
    <row r="247" spans="1:10" x14ac:dyDescent="0.3">
      <c r="A247" s="25" t="s">
        <v>62</v>
      </c>
      <c r="B247" s="25" t="s">
        <v>1</v>
      </c>
      <c r="C247">
        <v>31492</v>
      </c>
      <c r="D247">
        <v>6213</v>
      </c>
      <c r="E247">
        <v>0</v>
      </c>
      <c r="F247">
        <v>465</v>
      </c>
      <c r="G247">
        <v>758.6</v>
      </c>
      <c r="H247">
        <v>0</v>
      </c>
      <c r="I247">
        <v>13835</v>
      </c>
      <c r="J247">
        <v>0</v>
      </c>
    </row>
    <row r="248" spans="1:10" x14ac:dyDescent="0.3">
      <c r="A248" s="25" t="s">
        <v>62</v>
      </c>
      <c r="B248" s="25" t="s">
        <v>0</v>
      </c>
      <c r="C248">
        <v>58429.824000000001</v>
      </c>
      <c r="D248">
        <v>4770</v>
      </c>
      <c r="E248">
        <v>0</v>
      </c>
      <c r="F248">
        <v>19584.998</v>
      </c>
      <c r="G248">
        <v>12760</v>
      </c>
      <c r="H248">
        <v>18.398</v>
      </c>
      <c r="I248">
        <v>9261</v>
      </c>
      <c r="J248" t="e">
        <v>#VALUE!</v>
      </c>
    </row>
    <row r="249" spans="1:10" x14ac:dyDescent="0.3">
      <c r="A249" s="25" t="s">
        <v>61</v>
      </c>
      <c r="B249" s="25" t="s">
        <v>34</v>
      </c>
      <c r="C249">
        <v>98</v>
      </c>
      <c r="D249">
        <v>2105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3">
      <c r="A250" s="25" t="s">
        <v>61</v>
      </c>
      <c r="B250" s="25" t="s">
        <v>33</v>
      </c>
      <c r="C250">
        <v>6532.5169999999998</v>
      </c>
      <c r="D250">
        <v>14516.246000000001</v>
      </c>
      <c r="E250">
        <v>0.91500000000000004</v>
      </c>
      <c r="F250">
        <v>3132.7130000000002</v>
      </c>
      <c r="G250">
        <v>1455.1320000000001</v>
      </c>
      <c r="H250">
        <v>0</v>
      </c>
      <c r="I250">
        <v>0</v>
      </c>
      <c r="J250">
        <v>0</v>
      </c>
    </row>
    <row r="251" spans="1:10" x14ac:dyDescent="0.3">
      <c r="A251" s="25" t="s">
        <v>61</v>
      </c>
      <c r="B251" s="25" t="s">
        <v>32</v>
      </c>
      <c r="C251">
        <v>8085.5999999999995</v>
      </c>
      <c r="D251">
        <v>1414.8</v>
      </c>
      <c r="E251">
        <v>0</v>
      </c>
      <c r="F251">
        <v>3304.8999999999996</v>
      </c>
      <c r="G251">
        <v>4000</v>
      </c>
      <c r="H251">
        <v>0</v>
      </c>
      <c r="I251">
        <v>5918</v>
      </c>
      <c r="J251">
        <v>3</v>
      </c>
    </row>
    <row r="252" spans="1:10" x14ac:dyDescent="0.3">
      <c r="A252" s="25" t="s">
        <v>61</v>
      </c>
      <c r="B252" s="25" t="s">
        <v>31</v>
      </c>
      <c r="C252">
        <v>2135.2399999999998</v>
      </c>
      <c r="D252">
        <v>2235.6</v>
      </c>
      <c r="E252">
        <v>0</v>
      </c>
      <c r="F252">
        <v>51</v>
      </c>
      <c r="G252">
        <v>18.149999999999999</v>
      </c>
      <c r="H252">
        <v>0</v>
      </c>
      <c r="I252">
        <v>0</v>
      </c>
      <c r="J252">
        <v>0</v>
      </c>
    </row>
    <row r="253" spans="1:10" x14ac:dyDescent="0.3">
      <c r="A253" s="25" t="s">
        <v>61</v>
      </c>
      <c r="B253" s="25" t="s">
        <v>30</v>
      </c>
      <c r="C253">
        <v>4220.4030000000002</v>
      </c>
      <c r="D253">
        <v>3379</v>
      </c>
      <c r="E253">
        <v>0</v>
      </c>
      <c r="F253">
        <v>698.92</v>
      </c>
      <c r="G253">
        <v>1033.058</v>
      </c>
      <c r="H253">
        <v>0</v>
      </c>
      <c r="I253">
        <v>2008</v>
      </c>
      <c r="J253">
        <v>0</v>
      </c>
    </row>
    <row r="254" spans="1:10" x14ac:dyDescent="0.3">
      <c r="A254" s="25" t="s">
        <v>61</v>
      </c>
      <c r="B254" s="25" t="s">
        <v>29</v>
      </c>
      <c r="C254">
        <v>2142</v>
      </c>
      <c r="D254">
        <v>2199.5</v>
      </c>
      <c r="E254">
        <v>10</v>
      </c>
      <c r="F254">
        <v>586.29999999999995</v>
      </c>
      <c r="G254">
        <v>67.7</v>
      </c>
      <c r="H254">
        <v>0</v>
      </c>
      <c r="I254">
        <v>0</v>
      </c>
      <c r="J254">
        <v>0</v>
      </c>
    </row>
    <row r="255" spans="1:10" x14ac:dyDescent="0.3">
      <c r="A255" s="25" t="s">
        <v>61</v>
      </c>
      <c r="B255" s="25" t="s">
        <v>28</v>
      </c>
      <c r="C255">
        <v>1517.4279999999999</v>
      </c>
      <c r="D255">
        <v>0</v>
      </c>
      <c r="E255">
        <v>0</v>
      </c>
      <c r="F255">
        <v>157.72499999999999</v>
      </c>
      <c r="G255">
        <v>118.47899999999998</v>
      </c>
      <c r="H255">
        <v>0</v>
      </c>
      <c r="I255">
        <v>0</v>
      </c>
      <c r="J255">
        <v>0</v>
      </c>
    </row>
    <row r="256" spans="1:10" x14ac:dyDescent="0.3">
      <c r="A256" s="25" t="s">
        <v>61</v>
      </c>
      <c r="B256" s="25" t="s">
        <v>27</v>
      </c>
      <c r="C256">
        <v>13349.851999999999</v>
      </c>
      <c r="D256">
        <v>2264.0189999999998</v>
      </c>
      <c r="E256">
        <v>0</v>
      </c>
      <c r="F256">
        <v>316.2</v>
      </c>
      <c r="G256">
        <v>2081.52</v>
      </c>
      <c r="H256">
        <v>0</v>
      </c>
      <c r="I256">
        <v>4290</v>
      </c>
      <c r="J256">
        <v>0</v>
      </c>
    </row>
    <row r="257" spans="1:10" x14ac:dyDescent="0.3">
      <c r="A257" s="25" t="s">
        <v>61</v>
      </c>
      <c r="B257" s="25" t="s">
        <v>26</v>
      </c>
      <c r="C257">
        <v>7863.098</v>
      </c>
      <c r="D257">
        <v>7.1529999999999996</v>
      </c>
      <c r="E257">
        <v>0</v>
      </c>
      <c r="F257">
        <v>6122.66</v>
      </c>
      <c r="G257">
        <v>998</v>
      </c>
      <c r="H257">
        <v>0</v>
      </c>
      <c r="I257">
        <v>0</v>
      </c>
      <c r="J257">
        <v>0</v>
      </c>
    </row>
    <row r="258" spans="1:10" x14ac:dyDescent="0.3">
      <c r="A258" s="25" t="s">
        <v>61</v>
      </c>
      <c r="B258" s="25" t="s">
        <v>25</v>
      </c>
      <c r="C258">
        <v>2470</v>
      </c>
      <c r="D258">
        <v>7.3</v>
      </c>
      <c r="E258">
        <v>0</v>
      </c>
      <c r="F258">
        <v>310</v>
      </c>
      <c r="G258">
        <v>31.9</v>
      </c>
      <c r="H258">
        <v>0</v>
      </c>
      <c r="I258">
        <v>0</v>
      </c>
      <c r="J258">
        <v>0</v>
      </c>
    </row>
    <row r="259" spans="1:10" x14ac:dyDescent="0.3">
      <c r="A259" s="25" t="s">
        <v>61</v>
      </c>
      <c r="B259" s="25" t="s">
        <v>24</v>
      </c>
      <c r="C259">
        <v>8901</v>
      </c>
      <c r="D259">
        <v>3152</v>
      </c>
      <c r="E259">
        <v>0</v>
      </c>
      <c r="F259">
        <v>2041</v>
      </c>
      <c r="G259">
        <v>140</v>
      </c>
      <c r="H259">
        <v>0</v>
      </c>
      <c r="I259">
        <v>2784</v>
      </c>
      <c r="J259">
        <v>0</v>
      </c>
    </row>
    <row r="260" spans="1:10" x14ac:dyDescent="0.3">
      <c r="A260" s="25" t="s">
        <v>61</v>
      </c>
      <c r="B260" s="25" t="s">
        <v>23</v>
      </c>
      <c r="C260">
        <v>21422.433000000001</v>
      </c>
      <c r="D260">
        <v>25726.933999999997</v>
      </c>
      <c r="E260">
        <v>16.149999999999999</v>
      </c>
      <c r="F260">
        <v>14900.143</v>
      </c>
      <c r="G260">
        <v>9672.2970000000005</v>
      </c>
      <c r="H260">
        <v>218.00200000000001</v>
      </c>
      <c r="I260">
        <v>63130</v>
      </c>
      <c r="J260">
        <v>0</v>
      </c>
    </row>
    <row r="261" spans="1:10" x14ac:dyDescent="0.3">
      <c r="A261" s="25" t="s">
        <v>61</v>
      </c>
      <c r="B261" s="25" t="s">
        <v>58</v>
      </c>
      <c r="C261">
        <v>876</v>
      </c>
      <c r="D261">
        <v>2695</v>
      </c>
      <c r="E261">
        <v>0</v>
      </c>
      <c r="F261">
        <v>20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25" t="s">
        <v>61</v>
      </c>
      <c r="B262" s="25" t="s">
        <v>22</v>
      </c>
      <c r="C262">
        <v>103030</v>
      </c>
      <c r="D262">
        <v>10684</v>
      </c>
      <c r="E262">
        <v>35</v>
      </c>
      <c r="F262">
        <v>58721</v>
      </c>
      <c r="G262">
        <v>45158</v>
      </c>
      <c r="H262">
        <v>0</v>
      </c>
      <c r="I262">
        <v>10799</v>
      </c>
      <c r="J262">
        <v>368</v>
      </c>
    </row>
    <row r="263" spans="1:10" x14ac:dyDescent="0.3">
      <c r="A263" s="25" t="s">
        <v>61</v>
      </c>
      <c r="B263" s="25" t="s">
        <v>21</v>
      </c>
      <c r="C263">
        <v>10643.310000000001</v>
      </c>
      <c r="D263">
        <v>3409</v>
      </c>
      <c r="E263">
        <v>0</v>
      </c>
      <c r="F263">
        <v>2877.4949999999999</v>
      </c>
      <c r="G263">
        <v>2651.57</v>
      </c>
      <c r="H263">
        <v>0</v>
      </c>
      <c r="I263">
        <v>0</v>
      </c>
      <c r="J263">
        <v>0</v>
      </c>
    </row>
    <row r="264" spans="1:10" x14ac:dyDescent="0.3">
      <c r="A264" s="25" t="s">
        <v>61</v>
      </c>
      <c r="B264" s="25" t="s">
        <v>20</v>
      </c>
      <c r="C264">
        <v>6118</v>
      </c>
      <c r="D264">
        <v>57</v>
      </c>
      <c r="E264">
        <v>3</v>
      </c>
      <c r="F264">
        <v>329</v>
      </c>
      <c r="G264">
        <v>728</v>
      </c>
      <c r="H264">
        <v>0</v>
      </c>
      <c r="I264">
        <v>2013</v>
      </c>
      <c r="J264">
        <v>38</v>
      </c>
    </row>
    <row r="265" spans="1:10" x14ac:dyDescent="0.3">
      <c r="A265" s="25" t="s">
        <v>61</v>
      </c>
      <c r="B265" s="25" t="s">
        <v>71</v>
      </c>
      <c r="C265">
        <v>116.282</v>
      </c>
      <c r="D265">
        <v>2098.7220000000002</v>
      </c>
      <c r="E265">
        <v>755.55799999999999</v>
      </c>
      <c r="F265">
        <v>2.4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25" t="s">
        <v>61</v>
      </c>
      <c r="B266" s="25" t="s">
        <v>19</v>
      </c>
      <c r="C266">
        <v>6752.3149999999996</v>
      </c>
      <c r="D266">
        <v>529</v>
      </c>
      <c r="E266">
        <v>0</v>
      </c>
      <c r="F266">
        <v>3673.85</v>
      </c>
      <c r="G266">
        <v>31.972000000000001</v>
      </c>
      <c r="H266">
        <v>0</v>
      </c>
      <c r="I266">
        <v>0</v>
      </c>
      <c r="J266">
        <v>0</v>
      </c>
    </row>
    <row r="267" spans="1:10" x14ac:dyDescent="0.3">
      <c r="A267" s="25" t="s">
        <v>61</v>
      </c>
      <c r="B267" s="25" t="s">
        <v>18</v>
      </c>
      <c r="C267">
        <v>61276.171000000002</v>
      </c>
      <c r="D267">
        <v>22498.587</v>
      </c>
      <c r="E267">
        <v>767.19</v>
      </c>
      <c r="F267">
        <v>10230.245999999999</v>
      </c>
      <c r="G267">
        <v>20107.589</v>
      </c>
      <c r="H267">
        <v>0</v>
      </c>
      <c r="I267">
        <v>0</v>
      </c>
      <c r="J267">
        <v>341.14100000000002</v>
      </c>
    </row>
    <row r="268" spans="1:10" x14ac:dyDescent="0.3">
      <c r="A268" s="25" t="s">
        <v>61</v>
      </c>
      <c r="B268" s="25" t="s">
        <v>100</v>
      </c>
      <c r="C268">
        <v>1288</v>
      </c>
      <c r="D268">
        <v>80.37</v>
      </c>
      <c r="E268">
        <v>0</v>
      </c>
      <c r="F268">
        <v>33.75</v>
      </c>
      <c r="G268">
        <v>6.6020000000000003</v>
      </c>
      <c r="H268">
        <v>0</v>
      </c>
      <c r="I268">
        <v>0</v>
      </c>
      <c r="J268">
        <v>0</v>
      </c>
    </row>
    <row r="269" spans="1:10" x14ac:dyDescent="0.3">
      <c r="A269" s="25" t="s">
        <v>61</v>
      </c>
      <c r="B269" s="25" t="s">
        <v>17</v>
      </c>
      <c r="C269">
        <v>1269.6940000000002</v>
      </c>
      <c r="D269">
        <v>1564.9849999999999</v>
      </c>
      <c r="E269">
        <v>0</v>
      </c>
      <c r="F269">
        <v>78.171999999999997</v>
      </c>
      <c r="G269">
        <v>1.962</v>
      </c>
      <c r="H269">
        <v>0</v>
      </c>
      <c r="I269">
        <v>0</v>
      </c>
      <c r="J269">
        <v>0</v>
      </c>
    </row>
    <row r="270" spans="1:10" x14ac:dyDescent="0.3">
      <c r="A270" s="25" t="s">
        <v>61</v>
      </c>
      <c r="B270" s="25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25" t="s">
        <v>61</v>
      </c>
      <c r="B271" s="25" t="s">
        <v>16</v>
      </c>
      <c r="C271">
        <v>1837</v>
      </c>
      <c r="D271">
        <v>877</v>
      </c>
      <c r="E271">
        <v>0</v>
      </c>
      <c r="F271">
        <v>533</v>
      </c>
      <c r="G271">
        <v>82</v>
      </c>
      <c r="H271">
        <v>0</v>
      </c>
      <c r="I271">
        <v>0</v>
      </c>
      <c r="J271">
        <v>25</v>
      </c>
    </row>
    <row r="272" spans="1:10" x14ac:dyDescent="0.3">
      <c r="A272" s="25" t="s">
        <v>61</v>
      </c>
      <c r="B272" s="25" t="s">
        <v>15</v>
      </c>
      <c r="C272">
        <v>127.749</v>
      </c>
      <c r="D272">
        <v>1330.473</v>
      </c>
      <c r="E272">
        <v>0</v>
      </c>
      <c r="F272">
        <v>122.89400000000001</v>
      </c>
      <c r="G272">
        <v>130.624</v>
      </c>
      <c r="H272">
        <v>0</v>
      </c>
      <c r="I272">
        <v>0</v>
      </c>
      <c r="J272">
        <v>0</v>
      </c>
    </row>
    <row r="273" spans="1:10" x14ac:dyDescent="0.3">
      <c r="A273" s="25" t="s">
        <v>61</v>
      </c>
      <c r="B273" s="25" t="s">
        <v>72</v>
      </c>
      <c r="C273">
        <v>594.55999999999995</v>
      </c>
      <c r="D273">
        <v>0</v>
      </c>
      <c r="E273">
        <v>0</v>
      </c>
      <c r="F273">
        <v>0.1</v>
      </c>
      <c r="G273">
        <v>131.88999999999999</v>
      </c>
      <c r="H273">
        <v>0</v>
      </c>
      <c r="I273">
        <v>0</v>
      </c>
      <c r="J273">
        <v>0</v>
      </c>
    </row>
    <row r="274" spans="1:10" x14ac:dyDescent="0.3">
      <c r="A274" s="25" t="s">
        <v>61</v>
      </c>
      <c r="B274" s="25" t="s">
        <v>69</v>
      </c>
      <c r="C274">
        <v>425</v>
      </c>
      <c r="D274">
        <v>16.3</v>
      </c>
      <c r="E274">
        <v>0</v>
      </c>
      <c r="F274">
        <v>34</v>
      </c>
      <c r="G274">
        <v>3</v>
      </c>
      <c r="H274">
        <v>0</v>
      </c>
      <c r="I274">
        <v>0</v>
      </c>
      <c r="J274">
        <v>0</v>
      </c>
    </row>
    <row r="275" spans="1:10" x14ac:dyDescent="0.3">
      <c r="A275" s="25" t="s">
        <v>61</v>
      </c>
      <c r="B275" s="25" t="s">
        <v>14</v>
      </c>
      <c r="C275">
        <v>225</v>
      </c>
      <c r="D275">
        <v>675.60699999999997</v>
      </c>
      <c r="E275">
        <v>0</v>
      </c>
      <c r="F275">
        <v>72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25" t="s">
        <v>61</v>
      </c>
      <c r="B276" s="25" t="s">
        <v>13</v>
      </c>
      <c r="C276">
        <v>25504.849000000002</v>
      </c>
      <c r="D276">
        <v>37</v>
      </c>
      <c r="E276">
        <v>0</v>
      </c>
      <c r="F276">
        <v>4393</v>
      </c>
      <c r="G276">
        <v>4608</v>
      </c>
      <c r="H276">
        <v>0</v>
      </c>
      <c r="I276">
        <v>485</v>
      </c>
      <c r="J276">
        <v>82</v>
      </c>
    </row>
    <row r="277" spans="1:10" x14ac:dyDescent="0.3">
      <c r="A277" s="25" t="s">
        <v>61</v>
      </c>
      <c r="B277" s="25" t="s">
        <v>12</v>
      </c>
      <c r="C277">
        <v>1111</v>
      </c>
      <c r="D277">
        <v>674.16200000000003</v>
      </c>
      <c r="E277">
        <v>0</v>
      </c>
      <c r="F277">
        <v>37</v>
      </c>
      <c r="G277">
        <v>16.699000000000002</v>
      </c>
      <c r="H277">
        <v>0</v>
      </c>
      <c r="I277">
        <v>0</v>
      </c>
      <c r="J277">
        <v>0</v>
      </c>
    </row>
    <row r="278" spans="1:10" x14ac:dyDescent="0.3">
      <c r="A278" s="25" t="s">
        <v>61</v>
      </c>
      <c r="B278" s="25" t="s">
        <v>11</v>
      </c>
      <c r="C278">
        <v>1073</v>
      </c>
      <c r="D278">
        <v>32530</v>
      </c>
      <c r="E278">
        <v>0</v>
      </c>
      <c r="F278">
        <v>1710</v>
      </c>
      <c r="G278">
        <v>68.405000000000001</v>
      </c>
      <c r="H278">
        <v>0</v>
      </c>
      <c r="I278">
        <v>0</v>
      </c>
      <c r="J278">
        <v>35</v>
      </c>
    </row>
    <row r="279" spans="1:10" x14ac:dyDescent="0.3">
      <c r="A279" s="25" t="s">
        <v>61</v>
      </c>
      <c r="B279" s="25" t="s">
        <v>10</v>
      </c>
      <c r="C279">
        <v>34314.055999999997</v>
      </c>
      <c r="D279">
        <v>2391.268</v>
      </c>
      <c r="E279">
        <v>0</v>
      </c>
      <c r="F279">
        <v>5766.0780000000004</v>
      </c>
      <c r="G279">
        <v>561.976</v>
      </c>
      <c r="H279">
        <v>0</v>
      </c>
      <c r="I279">
        <v>0</v>
      </c>
      <c r="J279">
        <v>12.4</v>
      </c>
    </row>
    <row r="280" spans="1:10" x14ac:dyDescent="0.3">
      <c r="A280" s="25" t="s">
        <v>61</v>
      </c>
      <c r="B280" s="25" t="s">
        <v>9</v>
      </c>
      <c r="C280">
        <v>8080.4380000000001</v>
      </c>
      <c r="D280">
        <v>7235.8329999999996</v>
      </c>
      <c r="E280">
        <v>29.1</v>
      </c>
      <c r="F280">
        <v>5172.3590000000004</v>
      </c>
      <c r="G280">
        <v>667.43100000000004</v>
      </c>
      <c r="H280">
        <v>0.4</v>
      </c>
      <c r="I280">
        <v>0</v>
      </c>
      <c r="J280">
        <v>0</v>
      </c>
    </row>
    <row r="281" spans="1:10" x14ac:dyDescent="0.3">
      <c r="A281" s="25" t="s">
        <v>61</v>
      </c>
      <c r="B281" s="25" t="s">
        <v>8</v>
      </c>
      <c r="C281">
        <v>11022.444</v>
      </c>
      <c r="D281">
        <v>6700.6530000000002</v>
      </c>
      <c r="E281">
        <v>0.05</v>
      </c>
      <c r="F281">
        <v>3032.2579999999998</v>
      </c>
      <c r="G281">
        <v>1385.9109999999998</v>
      </c>
      <c r="H281">
        <v>0</v>
      </c>
      <c r="I281">
        <v>1411.3</v>
      </c>
      <c r="J281">
        <v>0</v>
      </c>
    </row>
    <row r="282" spans="1:10" x14ac:dyDescent="0.3">
      <c r="A282" s="25" t="s">
        <v>61</v>
      </c>
      <c r="B282" s="25" t="s">
        <v>7</v>
      </c>
      <c r="C282">
        <v>4351.4110000000001</v>
      </c>
      <c r="D282">
        <v>3043</v>
      </c>
      <c r="E282">
        <v>0</v>
      </c>
      <c r="F282">
        <v>227</v>
      </c>
      <c r="G282">
        <v>11</v>
      </c>
      <c r="H282">
        <v>0</v>
      </c>
      <c r="I282">
        <v>0</v>
      </c>
      <c r="J282">
        <v>0</v>
      </c>
    </row>
    <row r="283" spans="1:10" x14ac:dyDescent="0.3">
      <c r="A283" s="25" t="s">
        <v>61</v>
      </c>
      <c r="B283" s="25" t="s">
        <v>6</v>
      </c>
      <c r="C283">
        <v>2651</v>
      </c>
      <c r="D283">
        <v>2528</v>
      </c>
      <c r="E283">
        <v>0</v>
      </c>
      <c r="F283">
        <v>4</v>
      </c>
      <c r="G283">
        <v>471</v>
      </c>
      <c r="H283">
        <v>0</v>
      </c>
      <c r="I283">
        <v>1940</v>
      </c>
      <c r="J283">
        <v>31</v>
      </c>
    </row>
    <row r="284" spans="1:10" x14ac:dyDescent="0.3">
      <c r="A284" s="25" t="s">
        <v>61</v>
      </c>
      <c r="B284" s="25" t="s">
        <v>5</v>
      </c>
      <c r="C284">
        <v>1514.65</v>
      </c>
      <c r="D284">
        <v>1343.425</v>
      </c>
      <c r="E284">
        <v>0</v>
      </c>
      <c r="F284">
        <v>3.3</v>
      </c>
      <c r="G284">
        <v>246.8</v>
      </c>
      <c r="H284">
        <v>0</v>
      </c>
      <c r="I284">
        <v>688</v>
      </c>
      <c r="J284">
        <v>0</v>
      </c>
    </row>
    <row r="285" spans="1:10" x14ac:dyDescent="0.3">
      <c r="A285" s="25" t="s">
        <v>61</v>
      </c>
      <c r="B285" s="25" t="s">
        <v>4</v>
      </c>
      <c r="C285">
        <v>46061.398999999998</v>
      </c>
      <c r="D285">
        <v>20079.572</v>
      </c>
      <c r="E285">
        <v>0</v>
      </c>
      <c r="F285">
        <v>23405.055</v>
      </c>
      <c r="G285">
        <v>7067.67</v>
      </c>
      <c r="H285">
        <v>4.7960000000000003</v>
      </c>
      <c r="I285">
        <v>7117.29</v>
      </c>
      <c r="J285">
        <v>54.094999999999999</v>
      </c>
    </row>
    <row r="286" spans="1:10" x14ac:dyDescent="0.3">
      <c r="A286" s="25" t="s">
        <v>61</v>
      </c>
      <c r="B286" s="25" t="s">
        <v>3</v>
      </c>
      <c r="C286">
        <v>8408</v>
      </c>
      <c r="D286">
        <v>16431</v>
      </c>
      <c r="E286">
        <v>0</v>
      </c>
      <c r="F286">
        <v>7300</v>
      </c>
      <c r="G286">
        <v>428</v>
      </c>
      <c r="H286">
        <v>0</v>
      </c>
      <c r="I286">
        <v>8656</v>
      </c>
      <c r="J286">
        <v>0</v>
      </c>
    </row>
    <row r="287" spans="1:10" x14ac:dyDescent="0.3">
      <c r="A287" s="25" t="s">
        <v>61</v>
      </c>
      <c r="B287" s="25" t="s">
        <v>68</v>
      </c>
      <c r="C287">
        <v>46711.623999999996</v>
      </c>
      <c r="D287">
        <v>28291.399999999998</v>
      </c>
      <c r="E287">
        <v>1282.5</v>
      </c>
      <c r="F287">
        <v>7005.4000000000005</v>
      </c>
      <c r="G287">
        <v>5062.8</v>
      </c>
      <c r="H287">
        <v>0</v>
      </c>
      <c r="I287">
        <v>0</v>
      </c>
      <c r="J287">
        <v>197.02500000000001</v>
      </c>
    </row>
    <row r="288" spans="1:10" x14ac:dyDescent="0.3">
      <c r="A288" s="25" t="s">
        <v>61</v>
      </c>
      <c r="B288" s="25" t="s">
        <v>1</v>
      </c>
      <c r="C288">
        <v>29753</v>
      </c>
      <c r="D288">
        <v>6243</v>
      </c>
      <c r="E288">
        <v>0</v>
      </c>
      <c r="F288">
        <v>476</v>
      </c>
      <c r="G288">
        <v>1201</v>
      </c>
      <c r="H288">
        <v>0</v>
      </c>
      <c r="I288">
        <v>13835</v>
      </c>
      <c r="J288">
        <v>0</v>
      </c>
    </row>
    <row r="289" spans="1:10" x14ac:dyDescent="0.3">
      <c r="A289" s="25" t="s">
        <v>61</v>
      </c>
      <c r="B289" s="25" t="s">
        <v>0</v>
      </c>
      <c r="C289">
        <v>59399.565000000002</v>
      </c>
      <c r="D289">
        <v>4773</v>
      </c>
      <c r="E289">
        <v>0</v>
      </c>
      <c r="F289">
        <v>21767.221000000001</v>
      </c>
      <c r="G289">
        <v>13073</v>
      </c>
      <c r="H289">
        <v>20.398</v>
      </c>
      <c r="I289">
        <v>9261</v>
      </c>
      <c r="J289" t="e">
        <v>#VALUE!</v>
      </c>
    </row>
    <row r="290" spans="1:10" x14ac:dyDescent="0.3">
      <c r="A290" s="25" t="s">
        <v>60</v>
      </c>
      <c r="B290" s="25" t="s">
        <v>34</v>
      </c>
      <c r="C290">
        <v>98</v>
      </c>
      <c r="D290">
        <v>2162</v>
      </c>
      <c r="E290">
        <v>0</v>
      </c>
      <c r="F290">
        <v>0</v>
      </c>
      <c r="G290">
        <v>14</v>
      </c>
      <c r="H290">
        <v>0</v>
      </c>
      <c r="I290">
        <v>0</v>
      </c>
      <c r="J290">
        <v>0</v>
      </c>
    </row>
    <row r="291" spans="1:10" x14ac:dyDescent="0.3">
      <c r="A291" s="25" t="s">
        <v>60</v>
      </c>
      <c r="B291" s="25" t="s">
        <v>33</v>
      </c>
      <c r="C291">
        <v>6377.6509999999998</v>
      </c>
      <c r="D291">
        <v>14597.108</v>
      </c>
      <c r="E291">
        <v>0.91500000000000004</v>
      </c>
      <c r="F291">
        <v>3224.1170000000002</v>
      </c>
      <c r="G291">
        <v>1702.0930000000001</v>
      </c>
      <c r="H291">
        <v>0</v>
      </c>
      <c r="I291">
        <v>0</v>
      </c>
      <c r="J291">
        <v>0</v>
      </c>
    </row>
    <row r="292" spans="1:10" x14ac:dyDescent="0.3">
      <c r="A292" s="25" t="s">
        <v>60</v>
      </c>
      <c r="B292" s="25" t="s">
        <v>32</v>
      </c>
      <c r="C292">
        <v>8078.4000000000005</v>
      </c>
      <c r="D292">
        <v>1411.1</v>
      </c>
      <c r="E292">
        <v>0</v>
      </c>
      <c r="F292">
        <v>3863.5</v>
      </c>
      <c r="G292">
        <v>4636.6000000000004</v>
      </c>
      <c r="H292">
        <v>0</v>
      </c>
      <c r="I292">
        <v>5930</v>
      </c>
      <c r="J292">
        <v>3</v>
      </c>
    </row>
    <row r="293" spans="1:10" x14ac:dyDescent="0.3">
      <c r="A293" s="25" t="s">
        <v>60</v>
      </c>
      <c r="B293" s="25" t="s">
        <v>31</v>
      </c>
      <c r="C293">
        <v>2137.29</v>
      </c>
      <c r="D293">
        <v>2238.84</v>
      </c>
      <c r="E293">
        <v>0</v>
      </c>
      <c r="F293">
        <v>87</v>
      </c>
      <c r="G293">
        <v>22.35</v>
      </c>
      <c r="H293">
        <v>0</v>
      </c>
      <c r="I293">
        <v>0</v>
      </c>
      <c r="J293">
        <v>0</v>
      </c>
    </row>
    <row r="294" spans="1:10" x14ac:dyDescent="0.3">
      <c r="A294" s="25" t="s">
        <v>60</v>
      </c>
      <c r="B294" s="25" t="s">
        <v>30</v>
      </c>
      <c r="C294">
        <v>4097.2309999999998</v>
      </c>
      <c r="D294">
        <v>3378.35</v>
      </c>
      <c r="E294">
        <v>0</v>
      </c>
      <c r="F294">
        <v>703.12</v>
      </c>
      <c r="G294">
        <v>1044.3900000000001</v>
      </c>
      <c r="H294">
        <v>0</v>
      </c>
      <c r="I294">
        <v>2006</v>
      </c>
      <c r="J294">
        <v>0</v>
      </c>
    </row>
    <row r="295" spans="1:10" x14ac:dyDescent="0.3">
      <c r="A295" s="25" t="s">
        <v>60</v>
      </c>
      <c r="B295" s="25" t="s">
        <v>29</v>
      </c>
      <c r="C295">
        <v>1771</v>
      </c>
      <c r="D295">
        <v>2199.6999999999998</v>
      </c>
      <c r="E295">
        <v>10</v>
      </c>
      <c r="F295">
        <v>646.29999999999995</v>
      </c>
      <c r="G295">
        <v>84.8</v>
      </c>
      <c r="H295">
        <v>0</v>
      </c>
      <c r="I295">
        <v>0</v>
      </c>
      <c r="J295">
        <v>0</v>
      </c>
    </row>
    <row r="296" spans="1:10" x14ac:dyDescent="0.3">
      <c r="A296" s="25" t="s">
        <v>60</v>
      </c>
      <c r="B296" s="25" t="s">
        <v>28</v>
      </c>
      <c r="C296">
        <v>1510.2280000000001</v>
      </c>
      <c r="D296">
        <v>0</v>
      </c>
      <c r="E296">
        <v>0</v>
      </c>
      <c r="F296">
        <v>157.72499999999999</v>
      </c>
      <c r="G296">
        <v>151.26100000000002</v>
      </c>
      <c r="H296">
        <v>0</v>
      </c>
      <c r="I296">
        <v>0</v>
      </c>
      <c r="J296">
        <v>0</v>
      </c>
    </row>
    <row r="297" spans="1:10" x14ac:dyDescent="0.3">
      <c r="A297" s="25" t="s">
        <v>60</v>
      </c>
      <c r="B297" s="25" t="s">
        <v>27</v>
      </c>
      <c r="C297">
        <v>13031.073</v>
      </c>
      <c r="D297">
        <v>2265.21</v>
      </c>
      <c r="E297">
        <v>0</v>
      </c>
      <c r="F297">
        <v>339.41399999999999</v>
      </c>
      <c r="G297">
        <v>2110.6689999999999</v>
      </c>
      <c r="H297">
        <v>0</v>
      </c>
      <c r="I297">
        <v>4290</v>
      </c>
      <c r="J297">
        <v>0</v>
      </c>
    </row>
    <row r="298" spans="1:10" x14ac:dyDescent="0.3">
      <c r="A298" s="25" t="s">
        <v>60</v>
      </c>
      <c r="B298" s="25" t="s">
        <v>26</v>
      </c>
      <c r="C298">
        <v>7772.0330000000004</v>
      </c>
      <c r="D298">
        <v>7.1630000000000003</v>
      </c>
      <c r="E298">
        <v>0</v>
      </c>
      <c r="F298">
        <v>6110.5429999999997</v>
      </c>
      <c r="G298">
        <v>1080</v>
      </c>
      <c r="H298">
        <v>0</v>
      </c>
      <c r="I298">
        <v>0</v>
      </c>
      <c r="J298">
        <v>0</v>
      </c>
    </row>
    <row r="299" spans="1:10" x14ac:dyDescent="0.3">
      <c r="A299" s="25" t="s">
        <v>60</v>
      </c>
      <c r="B299" s="25" t="s">
        <v>25</v>
      </c>
      <c r="C299">
        <v>2303</v>
      </c>
      <c r="D299">
        <v>6</v>
      </c>
      <c r="E299">
        <v>0</v>
      </c>
      <c r="F299">
        <v>316</v>
      </c>
      <c r="G299">
        <v>120.6</v>
      </c>
      <c r="H299">
        <v>0</v>
      </c>
      <c r="I299">
        <v>0</v>
      </c>
      <c r="J299">
        <v>0</v>
      </c>
    </row>
    <row r="300" spans="1:10" x14ac:dyDescent="0.3">
      <c r="A300" s="25" t="s">
        <v>60</v>
      </c>
      <c r="B300" s="25" t="s">
        <v>24</v>
      </c>
      <c r="C300">
        <v>8895</v>
      </c>
      <c r="D300">
        <v>3157</v>
      </c>
      <c r="E300">
        <v>0</v>
      </c>
      <c r="F300">
        <v>2284</v>
      </c>
      <c r="G300">
        <v>222</v>
      </c>
      <c r="H300">
        <v>0</v>
      </c>
      <c r="I300">
        <v>2794</v>
      </c>
      <c r="J300">
        <v>0</v>
      </c>
    </row>
    <row r="301" spans="1:10" x14ac:dyDescent="0.3">
      <c r="A301" s="25" t="s">
        <v>60</v>
      </c>
      <c r="B301" s="25" t="s">
        <v>23</v>
      </c>
      <c r="C301">
        <v>19790.753000000001</v>
      </c>
      <c r="D301">
        <v>25868.384000000002</v>
      </c>
      <c r="E301">
        <v>16.149999999999999</v>
      </c>
      <c r="F301">
        <v>16426.851999999999</v>
      </c>
      <c r="G301">
        <v>10807.874</v>
      </c>
      <c r="H301">
        <v>214.06700000000001</v>
      </c>
      <c r="I301">
        <v>63130</v>
      </c>
      <c r="J301">
        <v>0</v>
      </c>
    </row>
    <row r="302" spans="1:10" x14ac:dyDescent="0.3">
      <c r="A302" s="25" t="s">
        <v>60</v>
      </c>
      <c r="B302" s="25" t="s">
        <v>58</v>
      </c>
      <c r="C302">
        <v>1108</v>
      </c>
      <c r="D302">
        <v>2583</v>
      </c>
      <c r="E302">
        <v>0</v>
      </c>
      <c r="F302">
        <v>21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25" t="s">
        <v>60</v>
      </c>
      <c r="B303" s="25" t="s">
        <v>22</v>
      </c>
      <c r="C303">
        <v>100524</v>
      </c>
      <c r="D303">
        <v>10733</v>
      </c>
      <c r="E303">
        <v>40</v>
      </c>
      <c r="F303">
        <v>60742</v>
      </c>
      <c r="G303">
        <v>48914</v>
      </c>
      <c r="H303">
        <v>0</v>
      </c>
      <c r="I303">
        <v>9525</v>
      </c>
      <c r="J303">
        <v>1011</v>
      </c>
    </row>
    <row r="304" spans="1:10" x14ac:dyDescent="0.3">
      <c r="A304" s="25" t="s">
        <v>60</v>
      </c>
      <c r="B304" s="25" t="s">
        <v>21</v>
      </c>
      <c r="C304">
        <v>10643.310000000001</v>
      </c>
      <c r="D304">
        <v>3412</v>
      </c>
      <c r="E304">
        <v>0</v>
      </c>
      <c r="F304">
        <v>3589</v>
      </c>
      <c r="G304">
        <v>2833.7939999999999</v>
      </c>
      <c r="H304">
        <v>0</v>
      </c>
      <c r="I304">
        <v>0</v>
      </c>
      <c r="J304">
        <v>0</v>
      </c>
    </row>
    <row r="305" spans="1:10" x14ac:dyDescent="0.3">
      <c r="A305" s="25" t="s">
        <v>60</v>
      </c>
      <c r="B305" s="25" t="s">
        <v>20</v>
      </c>
      <c r="C305">
        <v>6159</v>
      </c>
      <c r="D305">
        <v>58</v>
      </c>
      <c r="E305">
        <v>3</v>
      </c>
      <c r="F305">
        <v>323</v>
      </c>
      <c r="G305">
        <v>1400</v>
      </c>
      <c r="H305">
        <v>0</v>
      </c>
      <c r="I305">
        <v>2013</v>
      </c>
      <c r="J305">
        <v>38</v>
      </c>
    </row>
    <row r="306" spans="1:10" x14ac:dyDescent="0.3">
      <c r="A306" s="25" t="s">
        <v>60</v>
      </c>
      <c r="B306" s="25" t="s">
        <v>71</v>
      </c>
      <c r="C306">
        <v>116.282</v>
      </c>
      <c r="D306">
        <v>2104.4589999999998</v>
      </c>
      <c r="E306">
        <v>755.55799999999999</v>
      </c>
      <c r="F306">
        <v>2.4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25" t="s">
        <v>60</v>
      </c>
      <c r="B307" s="25" t="s">
        <v>19</v>
      </c>
      <c r="C307">
        <v>6416.7740000000003</v>
      </c>
      <c r="D307">
        <v>529</v>
      </c>
      <c r="E307">
        <v>0</v>
      </c>
      <c r="F307">
        <v>4126.45</v>
      </c>
      <c r="G307">
        <v>57.478000000000002</v>
      </c>
      <c r="H307">
        <v>0</v>
      </c>
      <c r="I307">
        <v>0</v>
      </c>
      <c r="J307">
        <v>0</v>
      </c>
    </row>
    <row r="308" spans="1:10" x14ac:dyDescent="0.3">
      <c r="A308" s="25" t="s">
        <v>60</v>
      </c>
      <c r="B308" s="25" t="s">
        <v>18</v>
      </c>
      <c r="C308">
        <v>61283.519999999997</v>
      </c>
      <c r="D308">
        <v>22541.085999999999</v>
      </c>
      <c r="E308">
        <v>767.19</v>
      </c>
      <c r="F308">
        <v>10679.46</v>
      </c>
      <c r="G308">
        <v>20865.275000000001</v>
      </c>
      <c r="H308">
        <v>0</v>
      </c>
      <c r="I308">
        <v>0</v>
      </c>
      <c r="J308">
        <v>298.42899999999997</v>
      </c>
    </row>
    <row r="309" spans="1:10" x14ac:dyDescent="0.3">
      <c r="A309" s="25" t="s">
        <v>60</v>
      </c>
      <c r="B309" s="25" t="s">
        <v>100</v>
      </c>
      <c r="C309">
        <v>1288</v>
      </c>
      <c r="D309">
        <v>85.07</v>
      </c>
      <c r="E309">
        <v>0</v>
      </c>
      <c r="F309">
        <v>33.75</v>
      </c>
      <c r="G309">
        <v>10</v>
      </c>
      <c r="H309">
        <v>0</v>
      </c>
      <c r="I309">
        <v>0</v>
      </c>
      <c r="J309">
        <v>0</v>
      </c>
    </row>
    <row r="310" spans="1:10" x14ac:dyDescent="0.3">
      <c r="A310" s="25" t="s">
        <v>60</v>
      </c>
      <c r="B310" s="25" t="s">
        <v>17</v>
      </c>
      <c r="C310">
        <v>1269.732</v>
      </c>
      <c r="D310">
        <v>1586.69</v>
      </c>
      <c r="E310">
        <v>0</v>
      </c>
      <c r="F310">
        <v>78.072000000000003</v>
      </c>
      <c r="G310">
        <v>3.302</v>
      </c>
      <c r="H310">
        <v>0</v>
      </c>
      <c r="I310">
        <v>0</v>
      </c>
      <c r="J310">
        <v>0</v>
      </c>
    </row>
    <row r="311" spans="1:10" x14ac:dyDescent="0.3">
      <c r="A311" s="25" t="s">
        <v>60</v>
      </c>
      <c r="B311" s="25" t="s">
        <v>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25" t="s">
        <v>60</v>
      </c>
      <c r="B312" s="25" t="s">
        <v>16</v>
      </c>
      <c r="C312">
        <v>1839</v>
      </c>
      <c r="D312">
        <v>877</v>
      </c>
      <c r="E312">
        <v>0</v>
      </c>
      <c r="F312">
        <v>534</v>
      </c>
      <c r="G312">
        <v>103</v>
      </c>
      <c r="H312">
        <v>0</v>
      </c>
      <c r="I312">
        <v>0</v>
      </c>
      <c r="J312">
        <v>25</v>
      </c>
    </row>
    <row r="313" spans="1:10" x14ac:dyDescent="0.3">
      <c r="A313" s="25" t="s">
        <v>60</v>
      </c>
      <c r="B313" s="25" t="s">
        <v>15</v>
      </c>
      <c r="C313">
        <v>148.721</v>
      </c>
      <c r="D313">
        <v>1330.473</v>
      </c>
      <c r="E313">
        <v>0</v>
      </c>
      <c r="F313">
        <v>135.79400000000001</v>
      </c>
      <c r="G313">
        <v>159.73599999999999</v>
      </c>
      <c r="H313">
        <v>0</v>
      </c>
      <c r="I313">
        <v>0</v>
      </c>
      <c r="J313">
        <v>0</v>
      </c>
    </row>
    <row r="314" spans="1:10" x14ac:dyDescent="0.3">
      <c r="A314" s="25" t="s">
        <v>60</v>
      </c>
      <c r="B314" s="25" t="s">
        <v>72</v>
      </c>
      <c r="C314">
        <v>594.55999999999995</v>
      </c>
      <c r="D314">
        <v>0</v>
      </c>
      <c r="E314">
        <v>0</v>
      </c>
      <c r="F314">
        <v>0.1</v>
      </c>
      <c r="G314">
        <v>155.18700000000001</v>
      </c>
      <c r="H314">
        <v>0</v>
      </c>
      <c r="I314">
        <v>0</v>
      </c>
      <c r="J314">
        <v>0</v>
      </c>
    </row>
    <row r="315" spans="1:10" x14ac:dyDescent="0.3">
      <c r="A315" s="25" t="s">
        <v>60</v>
      </c>
      <c r="B315" s="25" t="s">
        <v>69</v>
      </c>
      <c r="C315">
        <v>430</v>
      </c>
      <c r="D315">
        <v>16.3</v>
      </c>
      <c r="E315">
        <v>0</v>
      </c>
      <c r="F315">
        <v>35</v>
      </c>
      <c r="G315">
        <v>5</v>
      </c>
      <c r="H315">
        <v>0</v>
      </c>
      <c r="I315">
        <v>0</v>
      </c>
      <c r="J315">
        <v>0</v>
      </c>
    </row>
    <row r="316" spans="1:10" x14ac:dyDescent="0.3">
      <c r="A316" s="25" t="s">
        <v>60</v>
      </c>
      <c r="B316" s="25" t="s">
        <v>14</v>
      </c>
      <c r="C316">
        <v>225</v>
      </c>
      <c r="D316">
        <v>676.24300000000005</v>
      </c>
      <c r="E316">
        <v>0</v>
      </c>
      <c r="F316">
        <v>118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25" t="s">
        <v>60</v>
      </c>
      <c r="B317" s="25" t="s">
        <v>13</v>
      </c>
      <c r="C317">
        <v>24821</v>
      </c>
      <c r="D317">
        <v>37</v>
      </c>
      <c r="E317">
        <v>0</v>
      </c>
      <c r="F317">
        <v>4484.1580000000004</v>
      </c>
      <c r="G317">
        <v>7226</v>
      </c>
      <c r="H317">
        <v>0</v>
      </c>
      <c r="I317">
        <v>485</v>
      </c>
      <c r="J317">
        <v>82</v>
      </c>
    </row>
    <row r="318" spans="1:10" x14ac:dyDescent="0.3">
      <c r="A318" s="25" t="s">
        <v>60</v>
      </c>
      <c r="B318" s="25" t="s">
        <v>12</v>
      </c>
      <c r="C318">
        <v>1112</v>
      </c>
      <c r="D318">
        <v>678.18899999999996</v>
      </c>
      <c r="E318">
        <v>0</v>
      </c>
      <c r="F318">
        <v>37</v>
      </c>
      <c r="G318">
        <v>16.713000000000001</v>
      </c>
      <c r="H318">
        <v>0</v>
      </c>
      <c r="I318">
        <v>0</v>
      </c>
      <c r="J318">
        <v>0</v>
      </c>
    </row>
    <row r="319" spans="1:10" x14ac:dyDescent="0.3">
      <c r="A319" s="25" t="s">
        <v>60</v>
      </c>
      <c r="B319" s="25" t="s">
        <v>11</v>
      </c>
      <c r="C319">
        <v>1074</v>
      </c>
      <c r="D319">
        <v>32797</v>
      </c>
      <c r="E319">
        <v>0</v>
      </c>
      <c r="F319">
        <v>2914</v>
      </c>
      <c r="G319">
        <v>119.82599999999999</v>
      </c>
      <c r="H319">
        <v>0</v>
      </c>
      <c r="I319">
        <v>0</v>
      </c>
      <c r="J319">
        <v>35</v>
      </c>
    </row>
    <row r="320" spans="1:10" x14ac:dyDescent="0.3">
      <c r="A320" s="25" t="s">
        <v>60</v>
      </c>
      <c r="B320" s="25" t="s">
        <v>10</v>
      </c>
      <c r="C320">
        <v>33638.489000000001</v>
      </c>
      <c r="D320">
        <v>2397.0120000000002</v>
      </c>
      <c r="E320">
        <v>0</v>
      </c>
      <c r="F320">
        <v>5837.7610000000004</v>
      </c>
      <c r="G320">
        <v>1539.259</v>
      </c>
      <c r="H320">
        <v>0</v>
      </c>
      <c r="I320">
        <v>0</v>
      </c>
      <c r="J320">
        <v>27.9</v>
      </c>
    </row>
    <row r="321" spans="1:10" x14ac:dyDescent="0.3">
      <c r="A321" s="25" t="s">
        <v>60</v>
      </c>
      <c r="B321" s="25" t="s">
        <v>9</v>
      </c>
      <c r="C321">
        <v>8160.0040000000008</v>
      </c>
      <c r="D321">
        <v>7261.9850000000006</v>
      </c>
      <c r="E321">
        <v>29.1</v>
      </c>
      <c r="F321">
        <v>5222.7449999999999</v>
      </c>
      <c r="G321">
        <v>901.43799999999987</v>
      </c>
      <c r="H321">
        <v>0</v>
      </c>
      <c r="I321">
        <v>0</v>
      </c>
      <c r="J321">
        <v>0</v>
      </c>
    </row>
    <row r="322" spans="1:10" x14ac:dyDescent="0.3">
      <c r="A322" s="25" t="s">
        <v>60</v>
      </c>
      <c r="B322" s="25" t="s">
        <v>8</v>
      </c>
      <c r="C322">
        <v>8365.9510000000009</v>
      </c>
      <c r="D322">
        <v>6686.201</v>
      </c>
      <c r="E322">
        <v>0.05</v>
      </c>
      <c r="F322">
        <v>3037.5149999999999</v>
      </c>
      <c r="G322">
        <v>1397.7959999999998</v>
      </c>
      <c r="H322">
        <v>0</v>
      </c>
      <c r="I322">
        <v>1411.3</v>
      </c>
      <c r="J322">
        <v>0</v>
      </c>
    </row>
    <row r="323" spans="1:10" x14ac:dyDescent="0.3">
      <c r="A323" s="25" t="s">
        <v>60</v>
      </c>
      <c r="B323" s="25" t="s">
        <v>7</v>
      </c>
      <c r="C323">
        <v>4385.2629999999999</v>
      </c>
      <c r="D323">
        <v>3074</v>
      </c>
      <c r="E323">
        <v>0</v>
      </c>
      <c r="F323">
        <v>398</v>
      </c>
      <c r="G323">
        <v>11</v>
      </c>
      <c r="H323">
        <v>0</v>
      </c>
      <c r="I323">
        <v>0</v>
      </c>
      <c r="J323">
        <v>0</v>
      </c>
    </row>
    <row r="324" spans="1:10" x14ac:dyDescent="0.3">
      <c r="A324" s="25" t="s">
        <v>60</v>
      </c>
      <c r="B324" s="25" t="s">
        <v>6</v>
      </c>
      <c r="C324">
        <v>2639</v>
      </c>
      <c r="D324">
        <v>2527</v>
      </c>
      <c r="E324">
        <v>0</v>
      </c>
      <c r="F324">
        <v>4</v>
      </c>
      <c r="G324">
        <v>590</v>
      </c>
      <c r="H324">
        <v>0</v>
      </c>
      <c r="I324">
        <v>1940</v>
      </c>
      <c r="J324">
        <v>24</v>
      </c>
    </row>
    <row r="325" spans="1:10" x14ac:dyDescent="0.3">
      <c r="A325" s="25" t="s">
        <v>60</v>
      </c>
      <c r="B325" s="25" t="s">
        <v>5</v>
      </c>
      <c r="C325">
        <v>1512.075</v>
      </c>
      <c r="D325">
        <v>1350.7159999999999</v>
      </c>
      <c r="E325">
        <v>0</v>
      </c>
      <c r="F325">
        <v>3.3</v>
      </c>
      <c r="G325">
        <v>277.87699999999995</v>
      </c>
      <c r="H325">
        <v>0</v>
      </c>
      <c r="I325">
        <v>688</v>
      </c>
      <c r="J325">
        <v>0</v>
      </c>
    </row>
    <row r="326" spans="1:10" x14ac:dyDescent="0.3">
      <c r="A326" s="25" t="s">
        <v>60</v>
      </c>
      <c r="B326" s="25" t="s">
        <v>4</v>
      </c>
      <c r="C326">
        <v>45697.213000000003</v>
      </c>
      <c r="D326">
        <v>20113.667000000001</v>
      </c>
      <c r="E326">
        <v>0</v>
      </c>
      <c r="F326">
        <v>25590.076000000001</v>
      </c>
      <c r="G326">
        <v>11111.21</v>
      </c>
      <c r="H326">
        <v>4.7960000000000003</v>
      </c>
      <c r="I326">
        <v>7117.29</v>
      </c>
      <c r="J326">
        <v>54.094999999999999</v>
      </c>
    </row>
    <row r="327" spans="1:10" x14ac:dyDescent="0.3">
      <c r="A327" s="25" t="s">
        <v>60</v>
      </c>
      <c r="B327" s="25" t="s">
        <v>3</v>
      </c>
      <c r="C327">
        <v>8343</v>
      </c>
      <c r="D327">
        <v>16462</v>
      </c>
      <c r="E327">
        <v>0</v>
      </c>
      <c r="F327">
        <v>8681</v>
      </c>
      <c r="G327">
        <v>714</v>
      </c>
      <c r="H327">
        <v>0</v>
      </c>
      <c r="I327">
        <v>8624</v>
      </c>
      <c r="J327">
        <v>0</v>
      </c>
    </row>
    <row r="328" spans="1:10" x14ac:dyDescent="0.3">
      <c r="A328" s="25" t="s">
        <v>60</v>
      </c>
      <c r="B328" s="25" t="s">
        <v>68</v>
      </c>
      <c r="C328">
        <v>47283.762999999999</v>
      </c>
      <c r="D328">
        <v>28503.007999999998</v>
      </c>
      <c r="E328">
        <v>1514.6880000000001</v>
      </c>
      <c r="F328">
        <v>7591.1560000000009</v>
      </c>
      <c r="G328">
        <v>5995.1550000000007</v>
      </c>
      <c r="H328">
        <v>0</v>
      </c>
      <c r="I328">
        <v>0</v>
      </c>
      <c r="J328">
        <v>379.22199999999998</v>
      </c>
    </row>
    <row r="329" spans="1:10" x14ac:dyDescent="0.3">
      <c r="A329" s="25" t="s">
        <v>60</v>
      </c>
      <c r="B329" s="25" t="s">
        <v>1</v>
      </c>
      <c r="C329">
        <v>28535</v>
      </c>
      <c r="D329">
        <v>6325</v>
      </c>
      <c r="E329">
        <v>0</v>
      </c>
      <c r="F329">
        <v>796</v>
      </c>
      <c r="G329">
        <v>1953</v>
      </c>
      <c r="H329">
        <v>0</v>
      </c>
      <c r="I329">
        <v>13835</v>
      </c>
      <c r="J329">
        <v>0</v>
      </c>
    </row>
    <row r="330" spans="1:10" x14ac:dyDescent="0.3">
      <c r="A330" s="25" t="s">
        <v>60</v>
      </c>
      <c r="B330" s="25" t="s">
        <v>0</v>
      </c>
      <c r="C330">
        <v>53349.593999999997</v>
      </c>
      <c r="D330">
        <v>4773</v>
      </c>
      <c r="E330">
        <v>0</v>
      </c>
      <c r="F330">
        <v>24095.381000000001</v>
      </c>
      <c r="G330">
        <v>13346</v>
      </c>
      <c r="H330">
        <v>22.398</v>
      </c>
      <c r="I330">
        <v>9261</v>
      </c>
      <c r="J330" t="e">
        <v>#VALUE!</v>
      </c>
    </row>
    <row r="331" spans="1:10" x14ac:dyDescent="0.3">
      <c r="A331" s="25" t="s">
        <v>59</v>
      </c>
      <c r="B331" s="25" t="s">
        <v>34</v>
      </c>
      <c r="C331">
        <v>98</v>
      </c>
      <c r="D331">
        <v>2387</v>
      </c>
      <c r="E331">
        <v>0</v>
      </c>
      <c r="F331">
        <v>0</v>
      </c>
      <c r="G331">
        <v>21</v>
      </c>
      <c r="H331">
        <v>0</v>
      </c>
      <c r="I331">
        <v>0</v>
      </c>
      <c r="J331">
        <v>0</v>
      </c>
    </row>
    <row r="332" spans="1:10" x14ac:dyDescent="0.3">
      <c r="A332" s="25" t="s">
        <v>59</v>
      </c>
      <c r="B332" s="25" t="s">
        <v>33</v>
      </c>
      <c r="C332">
        <v>6437.39</v>
      </c>
      <c r="D332">
        <v>14634.504999999999</v>
      </c>
      <c r="E332">
        <v>0.91500000000000004</v>
      </c>
      <c r="F332">
        <v>3225.9789999999998</v>
      </c>
      <c r="G332">
        <v>2042.934</v>
      </c>
      <c r="H332">
        <v>0</v>
      </c>
      <c r="I332">
        <v>0</v>
      </c>
      <c r="J332">
        <v>0</v>
      </c>
    </row>
    <row r="333" spans="1:10" x14ac:dyDescent="0.3">
      <c r="A333" s="25" t="s">
        <v>59</v>
      </c>
      <c r="B333" s="25" t="s">
        <v>32</v>
      </c>
      <c r="C333">
        <v>8084.8</v>
      </c>
      <c r="D333">
        <v>1412.8</v>
      </c>
      <c r="E333">
        <v>0</v>
      </c>
      <c r="F333">
        <v>4672.7</v>
      </c>
      <c r="G333">
        <v>5572.8</v>
      </c>
      <c r="H333">
        <v>0</v>
      </c>
      <c r="I333">
        <v>5942</v>
      </c>
      <c r="J333">
        <v>3</v>
      </c>
    </row>
    <row r="334" spans="1:10" x14ac:dyDescent="0.3">
      <c r="A334" s="25" t="s">
        <v>59</v>
      </c>
      <c r="B334" s="25" t="s">
        <v>31</v>
      </c>
      <c r="C334">
        <v>2136.1099999999997</v>
      </c>
      <c r="D334">
        <v>2248.79</v>
      </c>
      <c r="E334">
        <v>0</v>
      </c>
      <c r="F334">
        <v>87</v>
      </c>
      <c r="G334">
        <v>34.89</v>
      </c>
      <c r="H334">
        <v>0</v>
      </c>
      <c r="I334">
        <v>0</v>
      </c>
      <c r="J334">
        <v>0</v>
      </c>
    </row>
    <row r="335" spans="1:10" x14ac:dyDescent="0.3">
      <c r="A335" s="25" t="s">
        <v>59</v>
      </c>
      <c r="B335" s="25" t="s">
        <v>30</v>
      </c>
      <c r="C335">
        <v>3806.4560000000001</v>
      </c>
      <c r="D335">
        <v>3376.4560000000001</v>
      </c>
      <c r="E335">
        <v>0</v>
      </c>
      <c r="F335">
        <v>702.8</v>
      </c>
      <c r="G335">
        <v>1100.211</v>
      </c>
      <c r="H335">
        <v>0</v>
      </c>
      <c r="I335">
        <v>2006</v>
      </c>
      <c r="J335">
        <v>0</v>
      </c>
    </row>
    <row r="336" spans="1:10" x14ac:dyDescent="0.3">
      <c r="A336" s="25" t="s">
        <v>59</v>
      </c>
      <c r="B336" s="25" t="s">
        <v>29</v>
      </c>
      <c r="C336">
        <v>1542.6</v>
      </c>
      <c r="D336">
        <v>2199.5</v>
      </c>
      <c r="E336">
        <v>10</v>
      </c>
      <c r="F336">
        <v>801.3</v>
      </c>
      <c r="G336">
        <v>108.5</v>
      </c>
      <c r="H336">
        <v>0</v>
      </c>
      <c r="I336">
        <v>0</v>
      </c>
      <c r="J336">
        <v>0</v>
      </c>
    </row>
    <row r="337" spans="1:10" x14ac:dyDescent="0.3">
      <c r="A337" s="25" t="s">
        <v>59</v>
      </c>
      <c r="B337" s="25" t="s">
        <v>28</v>
      </c>
      <c r="C337">
        <v>1510.2280000000001</v>
      </c>
      <c r="D337">
        <v>0</v>
      </c>
      <c r="E337">
        <v>0</v>
      </c>
      <c r="F337">
        <v>157.72499999999999</v>
      </c>
      <c r="G337">
        <v>229.13400000000001</v>
      </c>
      <c r="H337">
        <v>0</v>
      </c>
      <c r="I337">
        <v>0</v>
      </c>
      <c r="J337">
        <v>0</v>
      </c>
    </row>
    <row r="338" spans="1:10" x14ac:dyDescent="0.3">
      <c r="A338" s="25" t="s">
        <v>59</v>
      </c>
      <c r="B338" s="25" t="s">
        <v>27</v>
      </c>
      <c r="C338">
        <v>12384.096</v>
      </c>
      <c r="D338">
        <v>2265.4270000000001</v>
      </c>
      <c r="E338">
        <v>0</v>
      </c>
      <c r="F338">
        <v>339.42399999999998</v>
      </c>
      <c r="G338">
        <v>2171.9560000000001</v>
      </c>
      <c r="H338">
        <v>0</v>
      </c>
      <c r="I338">
        <v>4290</v>
      </c>
      <c r="J338">
        <v>0</v>
      </c>
    </row>
    <row r="339" spans="1:10" x14ac:dyDescent="0.3">
      <c r="A339" s="25" t="s">
        <v>59</v>
      </c>
      <c r="B339" s="25" t="s">
        <v>26</v>
      </c>
      <c r="C339">
        <v>7783.2649999999994</v>
      </c>
      <c r="D339">
        <v>7.1630000000000003</v>
      </c>
      <c r="E339">
        <v>0</v>
      </c>
      <c r="F339">
        <v>6267.0330000000004</v>
      </c>
      <c r="G339">
        <v>1304.2940000000001</v>
      </c>
      <c r="H339">
        <v>0</v>
      </c>
      <c r="I339">
        <v>0</v>
      </c>
      <c r="J339">
        <v>0</v>
      </c>
    </row>
    <row r="340" spans="1:10" x14ac:dyDescent="0.3">
      <c r="A340" s="25" t="s">
        <v>59</v>
      </c>
      <c r="B340" s="25" t="s">
        <v>25</v>
      </c>
      <c r="C340">
        <v>2205</v>
      </c>
      <c r="D340">
        <v>8</v>
      </c>
      <c r="E340">
        <v>0</v>
      </c>
      <c r="F340">
        <v>317</v>
      </c>
      <c r="G340">
        <v>207.67</v>
      </c>
      <c r="H340">
        <v>0</v>
      </c>
      <c r="I340">
        <v>0</v>
      </c>
      <c r="J340">
        <v>0</v>
      </c>
    </row>
    <row r="341" spans="1:10" x14ac:dyDescent="0.3">
      <c r="A341" s="25" t="s">
        <v>59</v>
      </c>
      <c r="B341" s="25" t="s">
        <v>24</v>
      </c>
      <c r="C341">
        <v>8439</v>
      </c>
      <c r="D341">
        <v>3164</v>
      </c>
      <c r="E341">
        <v>0</v>
      </c>
      <c r="F341">
        <v>2586</v>
      </c>
      <c r="G341">
        <v>318</v>
      </c>
      <c r="H341">
        <v>0</v>
      </c>
      <c r="I341">
        <v>2794</v>
      </c>
      <c r="J341">
        <v>0</v>
      </c>
    </row>
    <row r="342" spans="1:10" x14ac:dyDescent="0.3">
      <c r="A342" s="25" t="s">
        <v>59</v>
      </c>
      <c r="B342" s="25" t="s">
        <v>23</v>
      </c>
      <c r="C342">
        <v>19790.722999999998</v>
      </c>
      <c r="D342">
        <v>25954.542000000001</v>
      </c>
      <c r="E342">
        <v>16.149999999999999</v>
      </c>
      <c r="F342">
        <v>17513.998</v>
      </c>
      <c r="G342">
        <v>12055.974999999999</v>
      </c>
      <c r="H342">
        <v>211.76499999999999</v>
      </c>
      <c r="I342">
        <v>61400</v>
      </c>
      <c r="J342">
        <v>0</v>
      </c>
    </row>
    <row r="343" spans="1:10" x14ac:dyDescent="0.3">
      <c r="A343" s="25" t="s">
        <v>59</v>
      </c>
      <c r="B343" s="25" t="s">
        <v>58</v>
      </c>
      <c r="C343">
        <v>990.2</v>
      </c>
      <c r="D343">
        <v>2727.4110000000001</v>
      </c>
      <c r="E343">
        <v>0</v>
      </c>
      <c r="F343">
        <v>21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25" t="s">
        <v>59</v>
      </c>
      <c r="B344" s="25" t="s">
        <v>22</v>
      </c>
      <c r="C344">
        <v>98311</v>
      </c>
      <c r="D344">
        <v>10808</v>
      </c>
      <c r="E344">
        <v>40</v>
      </c>
      <c r="F344">
        <v>62201</v>
      </c>
      <c r="G344">
        <v>53671</v>
      </c>
      <c r="H344">
        <v>0</v>
      </c>
      <c r="I344">
        <v>8113</v>
      </c>
      <c r="J344">
        <v>582</v>
      </c>
    </row>
    <row r="345" spans="1:10" x14ac:dyDescent="0.3">
      <c r="A345" s="25" t="s">
        <v>59</v>
      </c>
      <c r="B345" s="25" t="s">
        <v>21</v>
      </c>
      <c r="C345">
        <v>9971.3100000000013</v>
      </c>
      <c r="D345">
        <v>3417</v>
      </c>
      <c r="E345">
        <v>0</v>
      </c>
      <c r="F345">
        <v>4119.25</v>
      </c>
      <c r="G345">
        <v>3287.72</v>
      </c>
      <c r="H345">
        <v>0</v>
      </c>
      <c r="I345">
        <v>0</v>
      </c>
      <c r="J345">
        <v>0</v>
      </c>
    </row>
    <row r="346" spans="1:10" x14ac:dyDescent="0.3">
      <c r="A346" s="25" t="s">
        <v>59</v>
      </c>
      <c r="B346" s="25" t="s">
        <v>20</v>
      </c>
      <c r="C346">
        <v>6145</v>
      </c>
      <c r="D346">
        <v>58</v>
      </c>
      <c r="E346">
        <v>3</v>
      </c>
      <c r="F346">
        <v>323</v>
      </c>
      <c r="G346">
        <v>2131</v>
      </c>
      <c r="H346">
        <v>0</v>
      </c>
      <c r="I346">
        <v>2013</v>
      </c>
      <c r="J346">
        <v>37</v>
      </c>
    </row>
    <row r="347" spans="1:10" x14ac:dyDescent="0.3">
      <c r="A347" s="25" t="s">
        <v>59</v>
      </c>
      <c r="B347" s="25" t="s">
        <v>71</v>
      </c>
      <c r="C347">
        <v>116.282</v>
      </c>
      <c r="D347">
        <v>2114.4189999999999</v>
      </c>
      <c r="E347">
        <v>756.15800000000002</v>
      </c>
      <c r="F347">
        <v>1.8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25" t="s">
        <v>59</v>
      </c>
      <c r="B348" s="25" t="s">
        <v>19</v>
      </c>
      <c r="C348">
        <v>6316.07</v>
      </c>
      <c r="D348">
        <v>529</v>
      </c>
      <c r="E348">
        <v>0</v>
      </c>
      <c r="F348">
        <v>4306.7000000000007</v>
      </c>
      <c r="G348">
        <v>89.891999999999996</v>
      </c>
      <c r="H348">
        <v>0</v>
      </c>
      <c r="I348">
        <v>0</v>
      </c>
      <c r="J348">
        <v>0</v>
      </c>
    </row>
    <row r="349" spans="1:10" x14ac:dyDescent="0.3">
      <c r="A349" s="25" t="s">
        <v>59</v>
      </c>
      <c r="B349" s="25" t="s">
        <v>18</v>
      </c>
      <c r="C349">
        <v>60105.617999999995</v>
      </c>
      <c r="D349">
        <v>22694.985000000001</v>
      </c>
      <c r="E349">
        <v>771.79</v>
      </c>
      <c r="F349">
        <v>10870.621999999999</v>
      </c>
      <c r="G349">
        <v>21650.035</v>
      </c>
      <c r="H349">
        <v>0</v>
      </c>
      <c r="I349">
        <v>0</v>
      </c>
      <c r="J349">
        <v>290.08199999999999</v>
      </c>
    </row>
    <row r="350" spans="1:10" x14ac:dyDescent="0.3">
      <c r="A350" s="25" t="s">
        <v>59</v>
      </c>
      <c r="B350" s="25" t="s">
        <v>100</v>
      </c>
      <c r="C350">
        <v>1288</v>
      </c>
      <c r="D350">
        <v>110.13</v>
      </c>
      <c r="E350">
        <v>0</v>
      </c>
      <c r="F350">
        <v>33.75</v>
      </c>
      <c r="G350">
        <v>10</v>
      </c>
      <c r="H350">
        <v>0</v>
      </c>
      <c r="I350">
        <v>0</v>
      </c>
      <c r="J350">
        <v>0</v>
      </c>
    </row>
    <row r="351" spans="1:10" x14ac:dyDescent="0.3">
      <c r="A351" s="25" t="s">
        <v>59</v>
      </c>
      <c r="B351" s="25" t="s">
        <v>17</v>
      </c>
      <c r="C351">
        <v>1274.1779999999999</v>
      </c>
      <c r="D351">
        <v>1586.2760000000001</v>
      </c>
      <c r="E351">
        <v>0</v>
      </c>
      <c r="F351">
        <v>78.072000000000003</v>
      </c>
      <c r="G351">
        <v>5.1020000000000003</v>
      </c>
      <c r="H351">
        <v>0</v>
      </c>
      <c r="I351">
        <v>0</v>
      </c>
      <c r="J351">
        <v>0</v>
      </c>
    </row>
    <row r="352" spans="1:10" x14ac:dyDescent="0.3">
      <c r="A352" s="25" t="s">
        <v>59</v>
      </c>
      <c r="B352" s="25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25" t="s">
        <v>59</v>
      </c>
      <c r="B353" s="25" t="s">
        <v>16</v>
      </c>
      <c r="C353">
        <v>1885</v>
      </c>
      <c r="D353">
        <v>877</v>
      </c>
      <c r="E353">
        <v>0</v>
      </c>
      <c r="F353">
        <v>540</v>
      </c>
      <c r="G353">
        <v>164</v>
      </c>
      <c r="H353">
        <v>0</v>
      </c>
      <c r="I353">
        <v>0</v>
      </c>
      <c r="J353">
        <v>25</v>
      </c>
    </row>
    <row r="354" spans="1:10" x14ac:dyDescent="0.3">
      <c r="A354" s="25" t="s">
        <v>59</v>
      </c>
      <c r="B354" s="25" t="s">
        <v>15</v>
      </c>
      <c r="C354">
        <v>138.08799999999999</v>
      </c>
      <c r="D354">
        <v>1330.527</v>
      </c>
      <c r="E354">
        <v>0</v>
      </c>
      <c r="F354">
        <v>152.744</v>
      </c>
      <c r="G354">
        <v>186.643</v>
      </c>
      <c r="H354">
        <v>0</v>
      </c>
      <c r="I354">
        <v>0</v>
      </c>
      <c r="J354">
        <v>0</v>
      </c>
    </row>
    <row r="355" spans="1:10" x14ac:dyDescent="0.3">
      <c r="A355" s="25" t="s">
        <v>59</v>
      </c>
      <c r="B355" s="25" t="s">
        <v>72</v>
      </c>
      <c r="C355">
        <v>594.55999999999995</v>
      </c>
      <c r="D355">
        <v>0</v>
      </c>
      <c r="E355">
        <v>0</v>
      </c>
      <c r="F355">
        <v>0.1</v>
      </c>
      <c r="G355">
        <v>187.90299999999999</v>
      </c>
      <c r="H355">
        <v>0</v>
      </c>
      <c r="I355">
        <v>0</v>
      </c>
      <c r="J355">
        <v>0</v>
      </c>
    </row>
    <row r="356" spans="1:10" x14ac:dyDescent="0.3">
      <c r="A356" s="25" t="s">
        <v>59</v>
      </c>
      <c r="B356" s="25" t="s">
        <v>69</v>
      </c>
      <c r="C356">
        <v>428.2</v>
      </c>
      <c r="D356">
        <v>16.3</v>
      </c>
      <c r="E356">
        <v>0</v>
      </c>
      <c r="F356">
        <v>41.3</v>
      </c>
      <c r="G356">
        <v>4.3</v>
      </c>
      <c r="H356">
        <v>0</v>
      </c>
      <c r="I356">
        <v>0</v>
      </c>
      <c r="J356">
        <v>0</v>
      </c>
    </row>
    <row r="357" spans="1:10" x14ac:dyDescent="0.3">
      <c r="A357" s="25" t="s">
        <v>59</v>
      </c>
      <c r="B357" s="25" t="s">
        <v>14</v>
      </c>
      <c r="C357">
        <v>225</v>
      </c>
      <c r="D357">
        <v>696.68499999999995</v>
      </c>
      <c r="E357">
        <v>0</v>
      </c>
      <c r="F357">
        <v>118</v>
      </c>
      <c r="G357">
        <v>0.7</v>
      </c>
      <c r="H357">
        <v>0</v>
      </c>
      <c r="I357">
        <v>0</v>
      </c>
      <c r="J357">
        <v>0</v>
      </c>
    </row>
    <row r="358" spans="1:10" x14ac:dyDescent="0.3">
      <c r="A358" s="25" t="s">
        <v>59</v>
      </c>
      <c r="B358" s="25" t="s">
        <v>13</v>
      </c>
      <c r="C358">
        <v>24066.195</v>
      </c>
      <c r="D358">
        <v>37</v>
      </c>
      <c r="E358">
        <v>0</v>
      </c>
      <c r="F358">
        <v>6647.875</v>
      </c>
      <c r="G358">
        <v>11108.427</v>
      </c>
      <c r="H358">
        <v>0</v>
      </c>
      <c r="I358">
        <v>485</v>
      </c>
      <c r="J358">
        <v>76.2</v>
      </c>
    </row>
    <row r="359" spans="1:10" x14ac:dyDescent="0.3">
      <c r="A359" s="25" t="s">
        <v>59</v>
      </c>
      <c r="B359" s="25" t="s">
        <v>12</v>
      </c>
      <c r="C359">
        <v>1112</v>
      </c>
      <c r="D359">
        <v>687.4</v>
      </c>
      <c r="E359">
        <v>0</v>
      </c>
      <c r="F359">
        <v>37</v>
      </c>
      <c r="G359">
        <v>16.713000000000001</v>
      </c>
      <c r="H359">
        <v>0</v>
      </c>
      <c r="I359">
        <v>0</v>
      </c>
      <c r="J359">
        <v>0</v>
      </c>
    </row>
    <row r="360" spans="1:10" x14ac:dyDescent="0.3">
      <c r="A360" s="25" t="s">
        <v>59</v>
      </c>
      <c r="B360" s="25" t="s">
        <v>11</v>
      </c>
      <c r="C360">
        <v>1069</v>
      </c>
      <c r="D360">
        <v>33732</v>
      </c>
      <c r="E360">
        <v>0</v>
      </c>
      <c r="F360">
        <v>4030</v>
      </c>
      <c r="G360">
        <v>159.82599999999999</v>
      </c>
      <c r="H360">
        <v>0</v>
      </c>
      <c r="I360">
        <v>0</v>
      </c>
      <c r="J360">
        <v>35</v>
      </c>
    </row>
    <row r="361" spans="1:10" x14ac:dyDescent="0.3">
      <c r="A361" s="25" t="s">
        <v>59</v>
      </c>
      <c r="B361" s="25" t="s">
        <v>10</v>
      </c>
      <c r="C361">
        <v>36715.048999999999</v>
      </c>
      <c r="D361">
        <v>2399.6019999999999</v>
      </c>
      <c r="E361">
        <v>0</v>
      </c>
      <c r="F361">
        <v>6298.25</v>
      </c>
      <c r="G361">
        <v>3954.9630000000002</v>
      </c>
      <c r="H361">
        <v>0</v>
      </c>
      <c r="I361">
        <v>0</v>
      </c>
      <c r="J361">
        <v>0.4</v>
      </c>
    </row>
    <row r="362" spans="1:10" x14ac:dyDescent="0.3">
      <c r="A362" s="25" t="s">
        <v>59</v>
      </c>
      <c r="B362" s="25" t="s">
        <v>9</v>
      </c>
      <c r="C362">
        <v>8162.518</v>
      </c>
      <c r="D362">
        <v>7240.8060000000005</v>
      </c>
      <c r="E362">
        <v>29.1</v>
      </c>
      <c r="F362">
        <v>5122.259</v>
      </c>
      <c r="G362">
        <v>1100.2919999999999</v>
      </c>
      <c r="H362">
        <v>0</v>
      </c>
      <c r="I362">
        <v>0</v>
      </c>
      <c r="J362">
        <v>0</v>
      </c>
    </row>
    <row r="363" spans="1:10" x14ac:dyDescent="0.3">
      <c r="A363" s="25" t="s">
        <v>59</v>
      </c>
      <c r="B363" s="25" t="s">
        <v>8</v>
      </c>
      <c r="C363">
        <v>8125.7549999999992</v>
      </c>
      <c r="D363">
        <v>6652.2970000000005</v>
      </c>
      <c r="E363">
        <v>0.05</v>
      </c>
      <c r="F363">
        <v>3012.527</v>
      </c>
      <c r="G363">
        <v>1382.6299999999999</v>
      </c>
      <c r="H363">
        <v>0</v>
      </c>
      <c r="I363">
        <v>1411.3</v>
      </c>
      <c r="J363">
        <v>0</v>
      </c>
    </row>
    <row r="364" spans="1:10" x14ac:dyDescent="0.3">
      <c r="A364" s="25" t="s">
        <v>59</v>
      </c>
      <c r="B364" s="25" t="s">
        <v>7</v>
      </c>
      <c r="C364">
        <v>4392.0430000000006</v>
      </c>
      <c r="D364">
        <v>3082.3</v>
      </c>
      <c r="E364">
        <v>0</v>
      </c>
      <c r="F364">
        <v>398</v>
      </c>
      <c r="G364">
        <v>11.5</v>
      </c>
      <c r="H364">
        <v>0</v>
      </c>
      <c r="I364">
        <v>0</v>
      </c>
      <c r="J364">
        <v>0</v>
      </c>
    </row>
    <row r="365" spans="1:10" x14ac:dyDescent="0.3">
      <c r="A365" s="25" t="s">
        <v>59</v>
      </c>
      <c r="B365" s="25" t="s">
        <v>6</v>
      </c>
      <c r="C365">
        <v>2652</v>
      </c>
      <c r="D365">
        <v>2529</v>
      </c>
      <c r="E365">
        <v>0</v>
      </c>
      <c r="F365">
        <v>4</v>
      </c>
      <c r="G365">
        <v>535</v>
      </c>
      <c r="H365">
        <v>0</v>
      </c>
      <c r="I365">
        <v>1971</v>
      </c>
      <c r="J365">
        <v>16</v>
      </c>
    </row>
    <row r="366" spans="1:10" x14ac:dyDescent="0.3">
      <c r="A366" s="25" t="s">
        <v>59</v>
      </c>
      <c r="B366" s="25" t="s">
        <v>5</v>
      </c>
      <c r="C366">
        <v>1516.4670000000001</v>
      </c>
      <c r="D366">
        <v>1351.8629999999998</v>
      </c>
      <c r="E366">
        <v>0</v>
      </c>
      <c r="F366">
        <v>3.3</v>
      </c>
      <c r="G366">
        <v>369.78</v>
      </c>
      <c r="H366">
        <v>0</v>
      </c>
      <c r="I366">
        <v>688</v>
      </c>
      <c r="J366">
        <v>0</v>
      </c>
    </row>
    <row r="367" spans="1:10" x14ac:dyDescent="0.3">
      <c r="A367" s="25" t="s">
        <v>59</v>
      </c>
      <c r="B367" s="25" t="s">
        <v>4</v>
      </c>
      <c r="C367">
        <v>41771.224000000002</v>
      </c>
      <c r="D367">
        <v>20116.592000000001</v>
      </c>
      <c r="E367">
        <v>0</v>
      </c>
      <c r="F367">
        <v>26819.19</v>
      </c>
      <c r="G367">
        <v>12439.600999999999</v>
      </c>
      <c r="H367">
        <v>4.7960000000000003</v>
      </c>
      <c r="I367">
        <v>7117.29</v>
      </c>
      <c r="J367">
        <v>54.094999999999999</v>
      </c>
    </row>
    <row r="368" spans="1:10" x14ac:dyDescent="0.3">
      <c r="A368" s="25" t="s">
        <v>59</v>
      </c>
      <c r="B368" s="25" t="s">
        <v>3</v>
      </c>
      <c r="C368">
        <v>8406</v>
      </c>
      <c r="D368">
        <v>16406</v>
      </c>
      <c r="E368">
        <v>0</v>
      </c>
      <c r="F368">
        <v>9976</v>
      </c>
      <c r="G368">
        <v>1107</v>
      </c>
      <c r="H368">
        <v>0</v>
      </c>
      <c r="I368">
        <v>7777</v>
      </c>
      <c r="J368">
        <v>0</v>
      </c>
    </row>
    <row r="369" spans="1:10" x14ac:dyDescent="0.3">
      <c r="A369" s="25" t="s">
        <v>59</v>
      </c>
      <c r="B369" s="25" t="s">
        <v>68</v>
      </c>
      <c r="C369">
        <v>47396.233</v>
      </c>
      <c r="D369">
        <v>30983.900999999998</v>
      </c>
      <c r="E369">
        <v>1613.1880000000001</v>
      </c>
      <c r="F369">
        <v>8832.3959999999988</v>
      </c>
      <c r="G369">
        <v>6667.4179999999997</v>
      </c>
      <c r="H369">
        <v>0</v>
      </c>
      <c r="I369">
        <v>0</v>
      </c>
      <c r="J369">
        <v>397.47199999999998</v>
      </c>
    </row>
    <row r="370" spans="1:10" x14ac:dyDescent="0.3">
      <c r="A370" s="25" t="s">
        <v>59</v>
      </c>
      <c r="B370" s="25" t="s">
        <v>1</v>
      </c>
      <c r="C370">
        <v>28664</v>
      </c>
      <c r="D370">
        <v>6335</v>
      </c>
      <c r="E370">
        <v>0</v>
      </c>
      <c r="F370">
        <v>1110.4000000000001</v>
      </c>
      <c r="G370">
        <v>5194</v>
      </c>
      <c r="H370">
        <v>0</v>
      </c>
      <c r="I370">
        <v>13835</v>
      </c>
      <c r="J370">
        <v>0</v>
      </c>
    </row>
    <row r="371" spans="1:10" x14ac:dyDescent="0.3">
      <c r="A371" s="25" t="s">
        <v>59</v>
      </c>
      <c r="B371" s="25" t="s">
        <v>0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</row>
    <row r="372" spans="1:10" x14ac:dyDescent="0.3">
      <c r="A372" s="25" t="s">
        <v>57</v>
      </c>
      <c r="B372" s="25" t="s">
        <v>34</v>
      </c>
      <c r="C372">
        <v>98</v>
      </c>
      <c r="D372">
        <v>2507</v>
      </c>
      <c r="E372">
        <v>0</v>
      </c>
      <c r="F372">
        <v>0</v>
      </c>
      <c r="G372">
        <v>23</v>
      </c>
      <c r="H372">
        <v>0</v>
      </c>
      <c r="I372">
        <v>0</v>
      </c>
      <c r="J372">
        <v>0</v>
      </c>
    </row>
    <row r="373" spans="1:10" x14ac:dyDescent="0.3">
      <c r="A373" s="25" t="s">
        <v>57</v>
      </c>
      <c r="B373" s="25" t="s">
        <v>33</v>
      </c>
      <c r="C373">
        <v>6443.1170000000002</v>
      </c>
      <c r="D373">
        <v>14747.928</v>
      </c>
      <c r="E373">
        <v>0.91500000000000004</v>
      </c>
      <c r="F373">
        <v>3407.8110000000001</v>
      </c>
      <c r="G373">
        <v>2782.6019999999999</v>
      </c>
      <c r="H373">
        <v>0</v>
      </c>
      <c r="I373">
        <v>0</v>
      </c>
      <c r="J373">
        <v>0</v>
      </c>
    </row>
    <row r="374" spans="1:10" x14ac:dyDescent="0.3">
      <c r="A374" s="25" t="s">
        <v>57</v>
      </c>
      <c r="B374" s="25" t="s">
        <v>32</v>
      </c>
      <c r="C374">
        <v>7985.6</v>
      </c>
      <c r="D374">
        <v>1417.7</v>
      </c>
      <c r="E374">
        <v>0</v>
      </c>
      <c r="F374">
        <v>4948.4000000000005</v>
      </c>
      <c r="G374">
        <v>6012.4000000000005</v>
      </c>
      <c r="H374">
        <v>0</v>
      </c>
      <c r="I374">
        <v>5851</v>
      </c>
      <c r="J374">
        <v>3</v>
      </c>
    </row>
    <row r="375" spans="1:10" x14ac:dyDescent="0.3">
      <c r="A375" s="25" t="s">
        <v>57</v>
      </c>
      <c r="B375" s="25" t="s">
        <v>31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</row>
    <row r="376" spans="1:10" x14ac:dyDescent="0.3">
      <c r="A376" s="25" t="s">
        <v>57</v>
      </c>
      <c r="B376" s="25" t="s">
        <v>30</v>
      </c>
      <c r="C376">
        <v>3853.9860000000003</v>
      </c>
      <c r="D376">
        <v>3369.2330000000002</v>
      </c>
      <c r="E376">
        <v>0</v>
      </c>
      <c r="F376">
        <v>704.375</v>
      </c>
      <c r="G376">
        <v>1274.713</v>
      </c>
      <c r="H376">
        <v>0</v>
      </c>
      <c r="I376">
        <v>2006</v>
      </c>
      <c r="J376">
        <v>0</v>
      </c>
    </row>
    <row r="377" spans="1:10" x14ac:dyDescent="0.3">
      <c r="A377" s="25" t="s">
        <v>57</v>
      </c>
      <c r="B377" s="25" t="s">
        <v>29</v>
      </c>
      <c r="C377">
        <v>1537.2</v>
      </c>
      <c r="D377">
        <v>2200.5</v>
      </c>
      <c r="E377">
        <v>10</v>
      </c>
      <c r="F377">
        <v>986.9</v>
      </c>
      <c r="G377">
        <v>138.30000000000001</v>
      </c>
      <c r="H377">
        <v>0</v>
      </c>
      <c r="I377">
        <v>0</v>
      </c>
      <c r="J377">
        <v>0</v>
      </c>
    </row>
    <row r="378" spans="1:10" x14ac:dyDescent="0.3">
      <c r="A378" s="25" t="s">
        <v>57</v>
      </c>
      <c r="B378" s="25" t="s">
        <v>28</v>
      </c>
      <c r="C378">
        <v>1510.654</v>
      </c>
      <c r="D378">
        <v>0</v>
      </c>
      <c r="E378">
        <v>0</v>
      </c>
      <c r="F378">
        <v>157.5</v>
      </c>
      <c r="G378">
        <v>314.52300000000002</v>
      </c>
      <c r="H378">
        <v>0</v>
      </c>
      <c r="I378">
        <v>0</v>
      </c>
      <c r="J378">
        <v>0</v>
      </c>
    </row>
    <row r="379" spans="1:10" x14ac:dyDescent="0.3">
      <c r="A379" s="25" t="s">
        <v>57</v>
      </c>
      <c r="B379" s="25" t="s">
        <v>27</v>
      </c>
      <c r="C379">
        <v>11874.347000000002</v>
      </c>
      <c r="D379">
        <v>2284.8630000000003</v>
      </c>
      <c r="E379">
        <v>0</v>
      </c>
      <c r="F379">
        <v>339.41399999999999</v>
      </c>
      <c r="G379">
        <v>2246.0909999999999</v>
      </c>
      <c r="H379">
        <v>0</v>
      </c>
      <c r="I379">
        <v>4290</v>
      </c>
      <c r="J379">
        <v>0</v>
      </c>
    </row>
    <row r="380" spans="1:10" x14ac:dyDescent="0.3">
      <c r="A380" s="25" t="s">
        <v>57</v>
      </c>
      <c r="B380" s="25" t="s">
        <v>26</v>
      </c>
      <c r="C380">
        <v>7769.2619999999997</v>
      </c>
      <c r="D380">
        <v>7.1230000000000002</v>
      </c>
      <c r="E380">
        <v>0</v>
      </c>
      <c r="F380">
        <v>7020.84</v>
      </c>
      <c r="G380">
        <v>1704.0409999999999</v>
      </c>
      <c r="H380">
        <v>0</v>
      </c>
      <c r="I380">
        <v>0</v>
      </c>
      <c r="J380">
        <v>0</v>
      </c>
    </row>
    <row r="381" spans="1:10" x14ac:dyDescent="0.3">
      <c r="A381" s="25" t="s">
        <v>57</v>
      </c>
      <c r="B381" s="25" t="s">
        <v>25</v>
      </c>
      <c r="C381">
        <v>1693</v>
      </c>
      <c r="D381">
        <v>6</v>
      </c>
      <c r="E381">
        <v>0</v>
      </c>
      <c r="F381">
        <v>315</v>
      </c>
      <c r="G381">
        <v>394.77</v>
      </c>
      <c r="H381">
        <v>0</v>
      </c>
      <c r="I381">
        <v>0</v>
      </c>
      <c r="J381">
        <v>0</v>
      </c>
    </row>
    <row r="382" spans="1:10" x14ac:dyDescent="0.3">
      <c r="A382" s="25" t="s">
        <v>57</v>
      </c>
      <c r="B382" s="25" t="s">
        <v>24</v>
      </c>
      <c r="C382">
        <v>8295</v>
      </c>
      <c r="D382">
        <v>3171</v>
      </c>
      <c r="E382">
        <v>0</v>
      </c>
      <c r="F382">
        <v>3257</v>
      </c>
      <c r="G382">
        <v>425</v>
      </c>
      <c r="H382">
        <v>0</v>
      </c>
      <c r="I382">
        <v>2794</v>
      </c>
      <c r="J382">
        <v>0</v>
      </c>
    </row>
    <row r="383" spans="1:10" x14ac:dyDescent="0.3">
      <c r="A383" s="25" t="s">
        <v>57</v>
      </c>
      <c r="B383" s="25" t="s">
        <v>23</v>
      </c>
      <c r="C383">
        <v>20435.053</v>
      </c>
      <c r="D383">
        <v>26291.455999999998</v>
      </c>
      <c r="E383">
        <v>16.149999999999999</v>
      </c>
      <c r="F383">
        <v>18739.977999999999</v>
      </c>
      <c r="G383">
        <v>14810.384</v>
      </c>
      <c r="H383">
        <v>211.19200000000001</v>
      </c>
      <c r="I383">
        <v>61400</v>
      </c>
      <c r="J383">
        <v>0</v>
      </c>
    </row>
    <row r="384" spans="1:10" x14ac:dyDescent="0.3">
      <c r="A384" s="25" t="s">
        <v>57</v>
      </c>
      <c r="B384" s="25" t="s">
        <v>58</v>
      </c>
      <c r="C384">
        <v>1001</v>
      </c>
      <c r="D384">
        <v>2966.83</v>
      </c>
      <c r="E384">
        <v>0</v>
      </c>
      <c r="F384">
        <v>21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s="25" t="s">
        <v>57</v>
      </c>
      <c r="B385" s="25" t="s">
        <v>22</v>
      </c>
      <c r="C385">
        <v>99241</v>
      </c>
      <c r="D385">
        <v>10844</v>
      </c>
      <c r="E385">
        <v>46</v>
      </c>
      <c r="F385">
        <v>63833</v>
      </c>
      <c r="G385">
        <v>59373</v>
      </c>
      <c r="H385">
        <v>0</v>
      </c>
      <c r="I385">
        <v>8113</v>
      </c>
      <c r="J385">
        <v>655</v>
      </c>
    </row>
    <row r="386" spans="1:10" x14ac:dyDescent="0.3">
      <c r="A386" s="25" t="s">
        <v>57</v>
      </c>
      <c r="B386" s="25" t="s">
        <v>21</v>
      </c>
      <c r="C386">
        <v>8368.3100000000013</v>
      </c>
      <c r="D386">
        <v>3421</v>
      </c>
      <c r="E386">
        <v>0</v>
      </c>
      <c r="F386">
        <v>4649.13</v>
      </c>
      <c r="G386">
        <v>4277.42</v>
      </c>
      <c r="H386">
        <v>0</v>
      </c>
      <c r="I386">
        <v>0</v>
      </c>
      <c r="J386">
        <v>0</v>
      </c>
    </row>
    <row r="387" spans="1:10" x14ac:dyDescent="0.3">
      <c r="A387" s="25" t="s">
        <v>57</v>
      </c>
      <c r="B387" s="25" t="s">
        <v>20</v>
      </c>
      <c r="C387">
        <v>6155</v>
      </c>
      <c r="D387">
        <v>60</v>
      </c>
      <c r="E387">
        <v>3</v>
      </c>
      <c r="F387">
        <v>324</v>
      </c>
      <c r="G387">
        <v>2968</v>
      </c>
      <c r="H387">
        <v>0</v>
      </c>
      <c r="I387">
        <v>2027</v>
      </c>
      <c r="J387">
        <v>37</v>
      </c>
    </row>
    <row r="388" spans="1:10" x14ac:dyDescent="0.3">
      <c r="A388" s="25" t="s">
        <v>57</v>
      </c>
      <c r="B388" s="25" t="s">
        <v>71</v>
      </c>
      <c r="C388">
        <v>126.282</v>
      </c>
      <c r="D388">
        <v>2114.4839999999999</v>
      </c>
      <c r="E388">
        <v>756.20799999999997</v>
      </c>
      <c r="F388">
        <v>1.8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25" t="s">
        <v>57</v>
      </c>
      <c r="B389" s="25" t="s">
        <v>19</v>
      </c>
      <c r="C389">
        <v>6138.875</v>
      </c>
      <c r="D389">
        <v>529</v>
      </c>
      <c r="E389">
        <v>0</v>
      </c>
      <c r="F389">
        <v>4339.0410000000002</v>
      </c>
      <c r="G389">
        <v>135.27199999999999</v>
      </c>
      <c r="H389">
        <v>0</v>
      </c>
      <c r="I389">
        <v>0</v>
      </c>
      <c r="J389">
        <v>0</v>
      </c>
    </row>
    <row r="390" spans="1:10" x14ac:dyDescent="0.3">
      <c r="A390" s="25" t="s">
        <v>57</v>
      </c>
      <c r="B390" s="25" t="s">
        <v>18</v>
      </c>
      <c r="C390">
        <v>59496.393000000004</v>
      </c>
      <c r="D390">
        <v>22749.661</v>
      </c>
      <c r="E390">
        <v>771.79</v>
      </c>
      <c r="F390">
        <v>11253.733</v>
      </c>
      <c r="G390">
        <v>22594.257000000001</v>
      </c>
      <c r="H390">
        <v>0</v>
      </c>
      <c r="I390">
        <v>0</v>
      </c>
      <c r="J390">
        <v>293.78500000000003</v>
      </c>
    </row>
    <row r="391" spans="1:10" x14ac:dyDescent="0.3">
      <c r="A391" s="25" t="s">
        <v>57</v>
      </c>
      <c r="B391" s="25" t="s">
        <v>100</v>
      </c>
      <c r="C391">
        <v>1288</v>
      </c>
      <c r="D391">
        <v>111.32</v>
      </c>
      <c r="E391">
        <v>0</v>
      </c>
      <c r="F391">
        <v>33.75</v>
      </c>
      <c r="G391">
        <v>127.44</v>
      </c>
      <c r="H391">
        <v>0</v>
      </c>
      <c r="I391">
        <v>0</v>
      </c>
      <c r="J391">
        <v>0</v>
      </c>
    </row>
    <row r="392" spans="1:10" x14ac:dyDescent="0.3">
      <c r="A392" s="25" t="s">
        <v>57</v>
      </c>
      <c r="B392" s="25" t="s">
        <v>17</v>
      </c>
      <c r="C392">
        <v>1268.0999999999999</v>
      </c>
      <c r="D392">
        <v>1587.23</v>
      </c>
      <c r="E392">
        <v>0</v>
      </c>
      <c r="F392">
        <v>77.128999999999991</v>
      </c>
      <c r="G392">
        <v>7.1550000000000002</v>
      </c>
      <c r="H392">
        <v>0</v>
      </c>
      <c r="I392">
        <v>0</v>
      </c>
      <c r="J392">
        <v>0</v>
      </c>
    </row>
    <row r="393" spans="1:10" x14ac:dyDescent="0.3">
      <c r="A393" s="25" t="s">
        <v>57</v>
      </c>
      <c r="B393" s="25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s="25" t="s">
        <v>57</v>
      </c>
      <c r="B394" s="25" t="s">
        <v>16</v>
      </c>
      <c r="C394">
        <v>1881</v>
      </c>
      <c r="D394">
        <v>877</v>
      </c>
      <c r="E394">
        <v>0</v>
      </c>
      <c r="F394">
        <v>671</v>
      </c>
      <c r="G394">
        <v>255</v>
      </c>
      <c r="H394">
        <v>0</v>
      </c>
      <c r="I394">
        <v>0</v>
      </c>
      <c r="J394">
        <v>25</v>
      </c>
    </row>
    <row r="395" spans="1:10" x14ac:dyDescent="0.3">
      <c r="A395" s="25" t="s">
        <v>57</v>
      </c>
      <c r="B395" s="25" t="s">
        <v>15</v>
      </c>
      <c r="C395">
        <v>134.24</v>
      </c>
      <c r="D395">
        <v>1330.527</v>
      </c>
      <c r="E395">
        <v>0</v>
      </c>
      <c r="F395">
        <v>136.44400000000002</v>
      </c>
      <c r="G395">
        <v>277.161</v>
      </c>
      <c r="H395">
        <v>0</v>
      </c>
      <c r="I395">
        <v>0</v>
      </c>
      <c r="J395">
        <v>0</v>
      </c>
    </row>
    <row r="396" spans="1:10" x14ac:dyDescent="0.3">
      <c r="A396" s="25" t="s">
        <v>57</v>
      </c>
      <c r="B396" s="25" t="s">
        <v>72</v>
      </c>
      <c r="C396">
        <v>594.55999999999995</v>
      </c>
      <c r="D396">
        <v>0</v>
      </c>
      <c r="E396">
        <v>0</v>
      </c>
      <c r="F396">
        <v>0.1</v>
      </c>
      <c r="G396">
        <v>205.655</v>
      </c>
      <c r="H396">
        <v>0</v>
      </c>
      <c r="I396">
        <v>0</v>
      </c>
      <c r="J396">
        <v>0</v>
      </c>
    </row>
    <row r="397" spans="1:10" x14ac:dyDescent="0.3">
      <c r="A397" s="25" t="s">
        <v>57</v>
      </c>
      <c r="B397" s="25" t="s">
        <v>69</v>
      </c>
      <c r="C397">
        <v>431.79999999999995</v>
      </c>
      <c r="D397">
        <v>16.3</v>
      </c>
      <c r="E397">
        <v>0</v>
      </c>
      <c r="F397">
        <v>67.400000000000006</v>
      </c>
      <c r="G397">
        <v>12</v>
      </c>
      <c r="H397">
        <v>0</v>
      </c>
      <c r="I397">
        <v>0</v>
      </c>
      <c r="J397">
        <v>0</v>
      </c>
    </row>
    <row r="398" spans="1:10" x14ac:dyDescent="0.3">
      <c r="A398" s="25" t="s">
        <v>57</v>
      </c>
      <c r="B398" s="25" t="s">
        <v>14</v>
      </c>
      <c r="C398">
        <v>225</v>
      </c>
      <c r="D398">
        <v>696.68499999999995</v>
      </c>
      <c r="E398">
        <v>0</v>
      </c>
      <c r="F398">
        <v>118</v>
      </c>
      <c r="G398">
        <v>2.57</v>
      </c>
      <c r="H398">
        <v>0</v>
      </c>
      <c r="I398">
        <v>0</v>
      </c>
      <c r="J398">
        <v>0</v>
      </c>
    </row>
    <row r="399" spans="1:10" x14ac:dyDescent="0.3">
      <c r="A399" s="25" t="s">
        <v>57</v>
      </c>
      <c r="B399" s="25" t="s">
        <v>13</v>
      </c>
      <c r="C399">
        <v>23872.585999999999</v>
      </c>
      <c r="D399">
        <v>36.9</v>
      </c>
      <c r="E399">
        <v>0</v>
      </c>
      <c r="F399">
        <v>7769.3650000000007</v>
      </c>
      <c r="G399">
        <v>14910.686</v>
      </c>
      <c r="H399">
        <v>0</v>
      </c>
      <c r="I399">
        <v>512</v>
      </c>
      <c r="J399">
        <v>150.11700000000002</v>
      </c>
    </row>
    <row r="400" spans="1:10" x14ac:dyDescent="0.3">
      <c r="A400" s="25" t="s">
        <v>57</v>
      </c>
      <c r="B400" s="25" t="s">
        <v>12</v>
      </c>
      <c r="C400">
        <v>1322</v>
      </c>
      <c r="D400">
        <v>689.19</v>
      </c>
      <c r="E400">
        <v>0</v>
      </c>
      <c r="F400">
        <v>37</v>
      </c>
      <c r="G400">
        <v>16.713000000000001</v>
      </c>
      <c r="H400">
        <v>0</v>
      </c>
      <c r="I400">
        <v>0</v>
      </c>
      <c r="J400">
        <v>0</v>
      </c>
    </row>
    <row r="401" spans="1:10" x14ac:dyDescent="0.3">
      <c r="A401" s="25" t="s">
        <v>57</v>
      </c>
      <c r="B401" s="25" t="s">
        <v>11</v>
      </c>
      <c r="C401">
        <v>888.67399999999998</v>
      </c>
      <c r="D401">
        <v>34075</v>
      </c>
      <c r="E401">
        <v>0</v>
      </c>
      <c r="F401">
        <v>5049</v>
      </c>
      <c r="G401">
        <v>205.32599999999999</v>
      </c>
      <c r="H401">
        <v>0</v>
      </c>
      <c r="I401">
        <v>0</v>
      </c>
      <c r="J401">
        <v>89</v>
      </c>
    </row>
    <row r="402" spans="1:10" x14ac:dyDescent="0.3">
      <c r="A402" s="25" t="s">
        <v>57</v>
      </c>
      <c r="B402" s="25" t="s">
        <v>10</v>
      </c>
      <c r="C402">
        <v>36053.250999999997</v>
      </c>
      <c r="D402">
        <v>2397.5479999999998</v>
      </c>
      <c r="E402">
        <v>0</v>
      </c>
      <c r="F402">
        <v>6967.3389999999999</v>
      </c>
      <c r="G402">
        <v>7415.518</v>
      </c>
      <c r="H402">
        <v>0</v>
      </c>
      <c r="I402">
        <v>0</v>
      </c>
      <c r="J402">
        <v>0.4</v>
      </c>
    </row>
    <row r="403" spans="1:10" x14ac:dyDescent="0.3">
      <c r="A403" s="25" t="s">
        <v>57</v>
      </c>
      <c r="B403" s="25" t="s">
        <v>9</v>
      </c>
      <c r="C403">
        <v>6986.9290000000001</v>
      </c>
      <c r="D403">
        <v>7254.902</v>
      </c>
      <c r="E403">
        <v>29.1</v>
      </c>
      <c r="F403">
        <v>5427.3259999999991</v>
      </c>
      <c r="G403">
        <v>1645.9940000000001</v>
      </c>
      <c r="H403">
        <v>0</v>
      </c>
      <c r="I403">
        <v>0</v>
      </c>
      <c r="J403">
        <v>0</v>
      </c>
    </row>
    <row r="404" spans="1:10" x14ac:dyDescent="0.3">
      <c r="A404" s="25" t="s">
        <v>57</v>
      </c>
      <c r="B404" s="25" t="s">
        <v>8</v>
      </c>
      <c r="C404">
        <v>6316.4129999999996</v>
      </c>
      <c r="D404">
        <v>6662.1970000000001</v>
      </c>
      <c r="E404">
        <v>0.05</v>
      </c>
      <c r="F404">
        <v>3014.9580000000001</v>
      </c>
      <c r="G404">
        <v>1393.922</v>
      </c>
      <c r="H404">
        <v>0</v>
      </c>
      <c r="I404">
        <v>1411.3</v>
      </c>
      <c r="J404">
        <v>0</v>
      </c>
    </row>
    <row r="405" spans="1:10" x14ac:dyDescent="0.3">
      <c r="A405" s="25" t="s">
        <v>57</v>
      </c>
      <c r="B405" s="25" t="s">
        <v>7</v>
      </c>
      <c r="C405">
        <v>4407.223</v>
      </c>
      <c r="D405">
        <v>3084.9920000000002</v>
      </c>
      <c r="E405">
        <v>0</v>
      </c>
      <c r="F405">
        <v>398</v>
      </c>
      <c r="G405">
        <v>11.94</v>
      </c>
      <c r="H405">
        <v>0</v>
      </c>
      <c r="I405">
        <v>0</v>
      </c>
      <c r="J405">
        <v>0</v>
      </c>
    </row>
    <row r="406" spans="1:10" x14ac:dyDescent="0.3">
      <c r="A406" s="25" t="s">
        <v>57</v>
      </c>
      <c r="B406" s="25" t="s">
        <v>6</v>
      </c>
      <c r="C406">
        <v>2399</v>
      </c>
      <c r="D406">
        <v>2531</v>
      </c>
      <c r="E406">
        <v>0</v>
      </c>
      <c r="F406">
        <v>4</v>
      </c>
      <c r="G406">
        <v>537</v>
      </c>
      <c r="H406">
        <v>0</v>
      </c>
      <c r="I406">
        <v>2003</v>
      </c>
      <c r="J406">
        <v>16</v>
      </c>
    </row>
    <row r="407" spans="1:10" x14ac:dyDescent="0.3">
      <c r="A407" s="25" t="s">
        <v>57</v>
      </c>
      <c r="B407" s="25" t="s">
        <v>5</v>
      </c>
      <c r="C407">
        <v>1575.8709999999999</v>
      </c>
      <c r="D407">
        <v>1352.0630000000001</v>
      </c>
      <c r="E407">
        <v>0</v>
      </c>
      <c r="F407">
        <v>3.3279999999999998</v>
      </c>
      <c r="G407">
        <v>461.16400000000004</v>
      </c>
      <c r="H407">
        <v>0</v>
      </c>
      <c r="I407">
        <v>688</v>
      </c>
      <c r="J407">
        <v>0</v>
      </c>
    </row>
    <row r="408" spans="1:10" x14ac:dyDescent="0.3">
      <c r="A408" s="25" t="s">
        <v>57</v>
      </c>
      <c r="B408" s="25" t="s">
        <v>4</v>
      </c>
      <c r="C408">
        <v>39778.205999999998</v>
      </c>
      <c r="D408">
        <v>20132.367999999999</v>
      </c>
      <c r="E408">
        <v>0</v>
      </c>
      <c r="F408">
        <v>27907.650999999998</v>
      </c>
      <c r="G408">
        <v>16019.208999999999</v>
      </c>
      <c r="H408">
        <v>4.7960000000000003</v>
      </c>
      <c r="I408">
        <v>7117.29</v>
      </c>
      <c r="J408">
        <v>54.094999999999999</v>
      </c>
    </row>
    <row r="409" spans="1:10" x14ac:dyDescent="0.3">
      <c r="A409" s="25" t="s">
        <v>57</v>
      </c>
      <c r="B409" s="25" t="s">
        <v>3</v>
      </c>
      <c r="C409">
        <v>7725</v>
      </c>
      <c r="D409">
        <v>16407</v>
      </c>
      <c r="E409">
        <v>0</v>
      </c>
      <c r="F409">
        <v>12116</v>
      </c>
      <c r="G409">
        <v>1606</v>
      </c>
      <c r="H409">
        <v>0</v>
      </c>
      <c r="I409">
        <v>6899</v>
      </c>
      <c r="J409">
        <v>0</v>
      </c>
    </row>
    <row r="410" spans="1:10" x14ac:dyDescent="0.3">
      <c r="A410" s="25" t="s">
        <v>57</v>
      </c>
      <c r="B410" s="25" t="s">
        <v>68</v>
      </c>
      <c r="C410">
        <v>47819.934999999998</v>
      </c>
      <c r="D410">
        <v>31492.577999999998</v>
      </c>
      <c r="E410">
        <v>1676.17</v>
      </c>
      <c r="F410">
        <v>10606.975</v>
      </c>
      <c r="G410">
        <v>7815.6299999999992</v>
      </c>
      <c r="H410">
        <v>0</v>
      </c>
      <c r="I410">
        <v>0</v>
      </c>
      <c r="J410">
        <v>408.32499999999999</v>
      </c>
    </row>
    <row r="411" spans="1:10" x14ac:dyDescent="0.3">
      <c r="A411" s="25" t="s">
        <v>57</v>
      </c>
      <c r="B411" s="25" t="s">
        <v>1</v>
      </c>
      <c r="C411" t="e">
        <v>#VALUE!</v>
      </c>
      <c r="D411" t="e">
        <v>#VALUE!</v>
      </c>
      <c r="E411" t="e">
        <v>#VALUE!</v>
      </c>
      <c r="F411" t="e">
        <v>#VALUE!</v>
      </c>
      <c r="G411" t="e">
        <v>#VALUE!</v>
      </c>
      <c r="H411" t="e">
        <v>#VALUE!</v>
      </c>
      <c r="I411" t="e">
        <v>#VALUE!</v>
      </c>
      <c r="J411" t="e">
        <v>#VALUE!</v>
      </c>
    </row>
    <row r="412" spans="1:10" x14ac:dyDescent="0.3">
      <c r="A412" s="25" t="s">
        <v>57</v>
      </c>
      <c r="B412" s="25" t="s">
        <v>0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</sheetData>
  <mergeCells count="2">
    <mergeCell ref="A1:J1"/>
    <mergeCell ref="L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91B6-A38E-4C3C-AEF0-00E1090914FE}">
  <dimension ref="A3:Y413"/>
  <sheetViews>
    <sheetView zoomScale="55" zoomScaleNormal="55" workbookViewId="0">
      <selection activeCell="O42" sqref="O42"/>
    </sheetView>
  </sheetViews>
  <sheetFormatPr baseColWidth="10" defaultRowHeight="14.4" x14ac:dyDescent="0.3"/>
  <cols>
    <col min="1" max="1" width="25.77734375" bestFit="1" customWidth="1"/>
    <col min="2" max="2" width="21.6640625" bestFit="1" customWidth="1"/>
    <col min="3" max="3" width="26.6640625" bestFit="1" customWidth="1"/>
    <col min="4" max="4" width="15.77734375" bestFit="1" customWidth="1"/>
    <col min="5" max="5" width="21.21875" bestFit="1" customWidth="1"/>
    <col min="6" max="6" width="15.21875" bestFit="1" customWidth="1"/>
    <col min="7" max="7" width="14.88671875" bestFit="1" customWidth="1"/>
    <col min="8" max="8" width="16.88671875" bestFit="1" customWidth="1"/>
    <col min="9" max="9" width="17.33203125" bestFit="1" customWidth="1"/>
    <col min="10" max="10" width="15.6640625" bestFit="1" customWidth="1"/>
    <col min="11" max="11" width="5" bestFit="1" customWidth="1"/>
    <col min="12" max="12" width="12.21875" bestFit="1" customWidth="1"/>
    <col min="13" max="13" width="29.109375" bestFit="1" customWidth="1"/>
    <col min="14" max="14" width="23.5546875" bestFit="1" customWidth="1"/>
    <col min="15" max="15" width="36.21875" bestFit="1" customWidth="1"/>
    <col min="16" max="16" width="21.33203125" bestFit="1" customWidth="1"/>
    <col min="17" max="17" width="27.6640625" bestFit="1" customWidth="1"/>
    <col min="18" max="18" width="20.109375" bestFit="1" customWidth="1"/>
    <col min="19" max="19" width="20.21875" bestFit="1" customWidth="1"/>
    <col min="20" max="20" width="22.33203125" bestFit="1" customWidth="1"/>
    <col min="21" max="21" width="23" bestFit="1" customWidth="1"/>
    <col min="22" max="22" width="20.5546875" bestFit="1" customWidth="1"/>
    <col min="23" max="23" width="33.21875" bestFit="1" customWidth="1"/>
    <col min="24" max="24" width="21.6640625" bestFit="1" customWidth="1"/>
    <col min="25" max="25" width="24.109375" bestFit="1" customWidth="1"/>
    <col min="26" max="32" width="9.77734375" bestFit="1" customWidth="1"/>
    <col min="33" max="33" width="12.77734375" bestFit="1" customWidth="1"/>
    <col min="34" max="43" width="23.44140625" bestFit="1" customWidth="1"/>
    <col min="44" max="44" width="26.5546875" bestFit="1" customWidth="1"/>
    <col min="45" max="54" width="9.77734375" bestFit="1" customWidth="1"/>
    <col min="55" max="55" width="12.6640625" bestFit="1" customWidth="1"/>
    <col min="56" max="65" width="9" bestFit="1" customWidth="1"/>
    <col min="66" max="66" width="11.77734375" bestFit="1" customWidth="1"/>
    <col min="67" max="76" width="8.77734375" bestFit="1" customWidth="1"/>
    <col min="78" max="87" width="9.33203125" bestFit="1" customWidth="1"/>
    <col min="88" max="88" width="12.21875" bestFit="1" customWidth="1"/>
    <col min="89" max="98" width="10.6640625" bestFit="1" customWidth="1"/>
    <col min="99" max="99" width="13.44140625" bestFit="1" customWidth="1"/>
    <col min="100" max="109" width="9.109375" bestFit="1" customWidth="1"/>
    <col min="110" max="110" width="11.88671875" bestFit="1" customWidth="1"/>
    <col min="111" max="120" width="9.109375" bestFit="1" customWidth="1"/>
    <col min="121" max="121" width="12.109375" bestFit="1" customWidth="1"/>
    <col min="122" max="131" width="8.5546875" bestFit="1" customWidth="1"/>
    <col min="132" max="132" width="11.33203125" bestFit="1" customWidth="1"/>
    <col min="133" max="142" width="9.5546875" bestFit="1" customWidth="1"/>
    <col min="143" max="143" width="12.44140625" bestFit="1" customWidth="1"/>
    <col min="144" max="153" width="10.6640625" bestFit="1" customWidth="1"/>
    <col min="154" max="154" width="13.5546875" bestFit="1" customWidth="1"/>
    <col min="155" max="164" width="9" bestFit="1" customWidth="1"/>
    <col min="165" max="165" width="11.88671875" bestFit="1" customWidth="1"/>
    <col min="166" max="175" width="10.109375" bestFit="1" customWidth="1"/>
    <col min="176" max="176" width="12.77734375" bestFit="1" customWidth="1"/>
    <col min="177" max="186" width="9.109375" bestFit="1" customWidth="1"/>
    <col min="187" max="187" width="11.88671875" bestFit="1" customWidth="1"/>
    <col min="188" max="197" width="8.88671875" bestFit="1" customWidth="1"/>
    <col min="198" max="198" width="11.77734375" bestFit="1" customWidth="1"/>
    <col min="199" max="208" width="6.6640625" bestFit="1" customWidth="1"/>
    <col min="209" max="209" width="9.44140625" bestFit="1" customWidth="1"/>
    <col min="210" max="219" width="9.21875" bestFit="1" customWidth="1"/>
    <col min="220" max="220" width="11.88671875" bestFit="1" customWidth="1"/>
    <col min="221" max="230" width="8" bestFit="1" customWidth="1"/>
    <col min="231" max="231" width="10.6640625" bestFit="1" customWidth="1"/>
    <col min="232" max="241" width="14.44140625" bestFit="1" customWidth="1"/>
    <col min="242" max="242" width="17.44140625" bestFit="1" customWidth="1"/>
    <col min="243" max="252" width="10.77734375" bestFit="1" customWidth="1"/>
    <col min="253" max="263" width="13.5546875" bestFit="1" customWidth="1"/>
    <col min="264" max="264" width="16.5546875" bestFit="1" customWidth="1"/>
    <col min="265" max="274" width="7.88671875" bestFit="1" customWidth="1"/>
    <col min="275" max="275" width="10.6640625" bestFit="1" customWidth="1"/>
    <col min="276" max="285" width="10.5546875" bestFit="1" customWidth="1"/>
    <col min="286" max="286" width="13.33203125" bestFit="1" customWidth="1"/>
    <col min="287" max="296" width="13.5546875" bestFit="1" customWidth="1"/>
    <col min="297" max="297" width="16.6640625" bestFit="1" customWidth="1"/>
    <col min="298" max="307" width="13.44140625" bestFit="1" customWidth="1"/>
    <col min="308" max="308" width="16.5546875" bestFit="1" customWidth="1"/>
    <col min="309" max="318" width="17.88671875" bestFit="1" customWidth="1"/>
    <col min="319" max="319" width="21" bestFit="1" customWidth="1"/>
    <col min="320" max="329" width="9.5546875" bestFit="1" customWidth="1"/>
    <col min="330" max="330" width="12.33203125" bestFit="1" customWidth="1"/>
    <col min="331" max="340" width="8.88671875" bestFit="1" customWidth="1"/>
    <col min="341" max="341" width="11.6640625" bestFit="1" customWidth="1"/>
    <col min="342" max="351" width="10.109375" bestFit="1" customWidth="1"/>
    <col min="352" max="352" width="12.88671875" bestFit="1" customWidth="1"/>
    <col min="353" max="362" width="10.44140625" bestFit="1" customWidth="1"/>
    <col min="363" max="363" width="13.21875" bestFit="1" customWidth="1"/>
    <col min="364" max="373" width="8.21875" bestFit="1" customWidth="1"/>
    <col min="374" max="374" width="11.109375" bestFit="1" customWidth="1"/>
    <col min="375" max="384" width="10" bestFit="1" customWidth="1"/>
    <col min="385" max="385" width="12.77734375" bestFit="1" customWidth="1"/>
    <col min="386" max="395" width="10.109375" bestFit="1" customWidth="1"/>
    <col min="396" max="396" width="13" bestFit="1" customWidth="1"/>
    <col min="397" max="406" width="7.6640625" bestFit="1" customWidth="1"/>
    <col min="407" max="407" width="10.44140625" bestFit="1" customWidth="1"/>
    <col min="408" max="417" width="9.6640625" bestFit="1" customWidth="1"/>
    <col min="418" max="418" width="12.6640625" bestFit="1" customWidth="1"/>
    <col min="419" max="428" width="9.21875" bestFit="1" customWidth="1"/>
    <col min="429" max="429" width="12.109375" bestFit="1" customWidth="1"/>
    <col min="430" max="439" width="9.5546875" bestFit="1" customWidth="1"/>
    <col min="440" max="440" width="12.44140625" bestFit="1" customWidth="1"/>
    <col min="441" max="450" width="16.77734375" bestFit="1" customWidth="1"/>
    <col min="451" max="451" width="19.88671875" bestFit="1" customWidth="1"/>
    <col min="452" max="452" width="12.21875" bestFit="1" customWidth="1"/>
  </cols>
  <sheetData>
    <row r="3" spans="1:25" x14ac:dyDescent="0.3">
      <c r="A3" s="14" t="s">
        <v>56</v>
      </c>
      <c r="B3" s="14" t="s">
        <v>55</v>
      </c>
      <c r="C3" t="s">
        <v>96</v>
      </c>
      <c r="D3" t="s">
        <v>97</v>
      </c>
      <c r="E3" t="s">
        <v>98</v>
      </c>
      <c r="F3" t="s">
        <v>99</v>
      </c>
      <c r="G3" t="s">
        <v>115</v>
      </c>
      <c r="H3" t="s">
        <v>116</v>
      </c>
      <c r="I3" t="s">
        <v>112</v>
      </c>
      <c r="J3" t="s">
        <v>117</v>
      </c>
      <c r="M3" s="14" t="s">
        <v>121</v>
      </c>
      <c r="N3" s="14" t="s">
        <v>55</v>
      </c>
      <c r="O3" t="s">
        <v>110</v>
      </c>
      <c r="P3" t="s">
        <v>97</v>
      </c>
      <c r="Q3" t="s">
        <v>98</v>
      </c>
      <c r="R3" t="s">
        <v>99</v>
      </c>
      <c r="S3" t="s">
        <v>115</v>
      </c>
      <c r="T3" t="s">
        <v>116</v>
      </c>
      <c r="U3" t="s">
        <v>112</v>
      </c>
      <c r="V3" t="s">
        <v>117</v>
      </c>
      <c r="W3" t="s">
        <v>118</v>
      </c>
      <c r="X3" t="s">
        <v>119</v>
      </c>
      <c r="Y3" t="s">
        <v>120</v>
      </c>
    </row>
    <row r="4" spans="1:25" x14ac:dyDescent="0.3">
      <c r="A4" t="s">
        <v>67</v>
      </c>
      <c r="B4" t="s">
        <v>34</v>
      </c>
      <c r="C4">
        <v>97</v>
      </c>
      <c r="D4">
        <v>1628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 t="s">
        <v>65</v>
      </c>
      <c r="N4" t="s">
        <v>32</v>
      </c>
      <c r="O4">
        <v>6814</v>
      </c>
      <c r="P4">
        <v>1423</v>
      </c>
      <c r="R4">
        <v>1835</v>
      </c>
      <c r="S4">
        <v>2818</v>
      </c>
      <c r="U4">
        <v>5926</v>
      </c>
      <c r="X4">
        <v>368</v>
      </c>
      <c r="Y4">
        <v>693</v>
      </c>
    </row>
    <row r="5" spans="1:25" x14ac:dyDescent="0.3">
      <c r="A5" t="s">
        <v>67</v>
      </c>
      <c r="B5" t="s">
        <v>33</v>
      </c>
      <c r="C5">
        <v>8161</v>
      </c>
      <c r="D5">
        <v>13308.889000000001</v>
      </c>
      <c r="E5">
        <v>0.91500000000000004</v>
      </c>
      <c r="F5">
        <v>1337.15</v>
      </c>
      <c r="G5">
        <v>337.483</v>
      </c>
      <c r="H5">
        <v>0</v>
      </c>
      <c r="I5">
        <v>0</v>
      </c>
      <c r="J5">
        <v>0</v>
      </c>
      <c r="M5" t="s">
        <v>65</v>
      </c>
      <c r="N5" t="s">
        <v>20</v>
      </c>
      <c r="O5">
        <v>5948</v>
      </c>
      <c r="P5">
        <v>57</v>
      </c>
      <c r="R5">
        <v>329</v>
      </c>
      <c r="S5">
        <v>6</v>
      </c>
      <c r="U5">
        <v>1887</v>
      </c>
      <c r="W5">
        <v>71</v>
      </c>
      <c r="X5">
        <v>25</v>
      </c>
      <c r="Y5">
        <v>134</v>
      </c>
    </row>
    <row r="6" spans="1:25" x14ac:dyDescent="0.3">
      <c r="A6" t="s">
        <v>67</v>
      </c>
      <c r="B6" t="s">
        <v>32</v>
      </c>
      <c r="C6">
        <v>9468</v>
      </c>
      <c r="D6">
        <v>1427</v>
      </c>
      <c r="E6">
        <v>0</v>
      </c>
      <c r="F6">
        <v>1366.9</v>
      </c>
      <c r="G6">
        <v>2646.6</v>
      </c>
      <c r="H6">
        <v>0</v>
      </c>
      <c r="I6">
        <v>5927</v>
      </c>
      <c r="J6">
        <v>3</v>
      </c>
      <c r="M6" t="s">
        <v>65</v>
      </c>
      <c r="N6" t="s">
        <v>18</v>
      </c>
      <c r="O6">
        <v>27580</v>
      </c>
      <c r="P6">
        <v>21795</v>
      </c>
      <c r="Q6">
        <v>869</v>
      </c>
      <c r="R6">
        <v>8457</v>
      </c>
      <c r="S6">
        <v>4980</v>
      </c>
      <c r="T6">
        <v>0</v>
      </c>
      <c r="V6">
        <v>37816</v>
      </c>
      <c r="W6">
        <v>0</v>
      </c>
      <c r="X6">
        <v>116</v>
      </c>
      <c r="Y6">
        <v>934</v>
      </c>
    </row>
    <row r="7" spans="1:25" x14ac:dyDescent="0.3">
      <c r="A7" t="s">
        <v>67</v>
      </c>
      <c r="B7" t="s">
        <v>31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M7" t="s">
        <v>64</v>
      </c>
      <c r="N7" t="s">
        <v>33</v>
      </c>
      <c r="O7">
        <v>5850</v>
      </c>
      <c r="P7">
        <v>11479</v>
      </c>
      <c r="Q7">
        <v>1</v>
      </c>
      <c r="R7">
        <v>2121</v>
      </c>
      <c r="S7">
        <v>587</v>
      </c>
      <c r="T7">
        <v>0</v>
      </c>
      <c r="U7">
        <v>0</v>
      </c>
      <c r="V7">
        <v>23</v>
      </c>
      <c r="W7">
        <v>31</v>
      </c>
      <c r="X7">
        <v>144</v>
      </c>
      <c r="Y7">
        <v>464</v>
      </c>
    </row>
    <row r="8" spans="1:25" x14ac:dyDescent="0.3">
      <c r="A8" t="s">
        <v>67</v>
      </c>
      <c r="B8" t="s">
        <v>30</v>
      </c>
      <c r="C8">
        <v>4912</v>
      </c>
      <c r="D8">
        <v>3181</v>
      </c>
      <c r="E8">
        <v>0</v>
      </c>
      <c r="F8">
        <v>677</v>
      </c>
      <c r="G8">
        <v>922</v>
      </c>
      <c r="H8">
        <v>0</v>
      </c>
      <c r="I8">
        <v>1906</v>
      </c>
      <c r="J8">
        <v>0</v>
      </c>
      <c r="M8" t="s">
        <v>64</v>
      </c>
      <c r="N8" t="s">
        <v>32</v>
      </c>
      <c r="O8">
        <v>6982</v>
      </c>
      <c r="P8">
        <v>1470</v>
      </c>
      <c r="R8">
        <v>1961</v>
      </c>
      <c r="S8">
        <v>2818</v>
      </c>
      <c r="U8">
        <v>5943</v>
      </c>
      <c r="X8">
        <v>358</v>
      </c>
      <c r="Y8">
        <v>573</v>
      </c>
    </row>
    <row r="9" spans="1:25" x14ac:dyDescent="0.3">
      <c r="A9" t="s">
        <v>67</v>
      </c>
      <c r="B9" t="s">
        <v>29</v>
      </c>
      <c r="C9">
        <v>1891.4</v>
      </c>
      <c r="D9">
        <v>2129</v>
      </c>
      <c r="E9">
        <v>0</v>
      </c>
      <c r="F9">
        <v>180</v>
      </c>
      <c r="G9">
        <v>4</v>
      </c>
      <c r="H9">
        <v>0</v>
      </c>
      <c r="I9">
        <v>0</v>
      </c>
      <c r="J9">
        <v>0</v>
      </c>
      <c r="M9" t="s">
        <v>64</v>
      </c>
      <c r="N9" t="s">
        <v>30</v>
      </c>
      <c r="O9">
        <v>5667</v>
      </c>
      <c r="P9">
        <v>2965</v>
      </c>
      <c r="R9">
        <v>358</v>
      </c>
      <c r="S9">
        <v>275</v>
      </c>
      <c r="U9">
        <v>2000</v>
      </c>
      <c r="Y9">
        <v>20</v>
      </c>
    </row>
    <row r="10" spans="1:25" x14ac:dyDescent="0.3">
      <c r="A10" t="s">
        <v>67</v>
      </c>
      <c r="B10" t="s">
        <v>28</v>
      </c>
      <c r="C10">
        <v>1561</v>
      </c>
      <c r="D10">
        <v>0</v>
      </c>
      <c r="E10">
        <v>0</v>
      </c>
      <c r="F10">
        <v>147.22499999999999</v>
      </c>
      <c r="G10">
        <v>17</v>
      </c>
      <c r="H10">
        <v>0</v>
      </c>
      <c r="I10">
        <v>0</v>
      </c>
      <c r="J10">
        <v>0</v>
      </c>
      <c r="M10" t="s">
        <v>64</v>
      </c>
      <c r="N10" t="s">
        <v>29</v>
      </c>
      <c r="O10">
        <v>2018</v>
      </c>
      <c r="P10">
        <v>2090</v>
      </c>
      <c r="R10">
        <v>429</v>
      </c>
      <c r="S10">
        <v>44</v>
      </c>
      <c r="W10">
        <v>25</v>
      </c>
      <c r="X10">
        <v>6</v>
      </c>
      <c r="Y10">
        <v>25</v>
      </c>
    </row>
    <row r="11" spans="1:25" x14ac:dyDescent="0.3">
      <c r="A11" t="s">
        <v>67</v>
      </c>
      <c r="B11" t="s">
        <v>73</v>
      </c>
      <c r="C11">
        <v>11988</v>
      </c>
      <c r="D11">
        <v>2212</v>
      </c>
      <c r="E11">
        <v>0</v>
      </c>
      <c r="F11">
        <v>258</v>
      </c>
      <c r="G11">
        <v>2022</v>
      </c>
      <c r="H11">
        <v>0</v>
      </c>
      <c r="I11">
        <v>4040</v>
      </c>
      <c r="J11">
        <v>0</v>
      </c>
      <c r="M11" t="s">
        <v>64</v>
      </c>
      <c r="N11" t="s">
        <v>28</v>
      </c>
      <c r="O11">
        <v>1478</v>
      </c>
      <c r="P11">
        <v>0</v>
      </c>
      <c r="R11">
        <v>158</v>
      </c>
      <c r="S11">
        <v>76</v>
      </c>
      <c r="Y11">
        <v>10</v>
      </c>
    </row>
    <row r="12" spans="1:25" x14ac:dyDescent="0.3">
      <c r="A12" t="s">
        <v>67</v>
      </c>
      <c r="B12" t="s">
        <v>26</v>
      </c>
      <c r="C12">
        <v>9500</v>
      </c>
      <c r="D12">
        <v>9</v>
      </c>
      <c r="E12">
        <v>0</v>
      </c>
      <c r="F12">
        <v>4162</v>
      </c>
      <c r="G12">
        <v>402</v>
      </c>
      <c r="H12">
        <v>0</v>
      </c>
      <c r="I12">
        <v>0</v>
      </c>
      <c r="J12">
        <v>0</v>
      </c>
      <c r="M12" t="s">
        <v>64</v>
      </c>
      <c r="N12" t="s">
        <v>27</v>
      </c>
      <c r="O12">
        <v>11500</v>
      </c>
      <c r="P12">
        <v>2265</v>
      </c>
      <c r="R12">
        <v>270</v>
      </c>
      <c r="S12">
        <v>2050</v>
      </c>
      <c r="U12">
        <v>4040</v>
      </c>
      <c r="V12">
        <v>600</v>
      </c>
      <c r="W12">
        <v>0</v>
      </c>
      <c r="X12">
        <v>0</v>
      </c>
      <c r="Y12">
        <v>0</v>
      </c>
    </row>
    <row r="13" spans="1:25" x14ac:dyDescent="0.3">
      <c r="A13" t="s">
        <v>67</v>
      </c>
      <c r="B13" t="s">
        <v>25</v>
      </c>
      <c r="C13">
        <v>2649</v>
      </c>
      <c r="D13">
        <v>8</v>
      </c>
      <c r="E13">
        <v>0</v>
      </c>
      <c r="F13">
        <v>266</v>
      </c>
      <c r="G13">
        <v>0</v>
      </c>
      <c r="H13">
        <v>0</v>
      </c>
      <c r="I13">
        <v>0</v>
      </c>
      <c r="J13">
        <v>0</v>
      </c>
      <c r="M13" t="s">
        <v>64</v>
      </c>
      <c r="N13" t="s">
        <v>26</v>
      </c>
      <c r="O13">
        <v>8839</v>
      </c>
      <c r="P13">
        <v>9</v>
      </c>
      <c r="R13">
        <v>4845</v>
      </c>
      <c r="S13">
        <v>601</v>
      </c>
      <c r="W13">
        <v>88</v>
      </c>
      <c r="X13">
        <v>363</v>
      </c>
      <c r="Y13">
        <v>197</v>
      </c>
    </row>
    <row r="14" spans="1:25" x14ac:dyDescent="0.3">
      <c r="A14" t="s">
        <v>67</v>
      </c>
      <c r="B14" t="s">
        <v>24</v>
      </c>
      <c r="C14">
        <v>9566</v>
      </c>
      <c r="D14">
        <v>3080</v>
      </c>
      <c r="E14">
        <v>0</v>
      </c>
      <c r="F14">
        <v>257</v>
      </c>
      <c r="G14">
        <v>8</v>
      </c>
      <c r="H14">
        <v>0</v>
      </c>
      <c r="I14">
        <v>2732</v>
      </c>
      <c r="J14">
        <v>0</v>
      </c>
      <c r="M14" t="s">
        <v>64</v>
      </c>
      <c r="N14" t="s">
        <v>25</v>
      </c>
      <c r="O14">
        <v>1965</v>
      </c>
      <c r="P14">
        <v>8</v>
      </c>
      <c r="Q14">
        <v>0</v>
      </c>
      <c r="R14">
        <v>307</v>
      </c>
      <c r="S14">
        <v>1</v>
      </c>
      <c r="T14">
        <v>0</v>
      </c>
      <c r="U14">
        <v>0</v>
      </c>
      <c r="V14">
        <v>0</v>
      </c>
      <c r="W14">
        <v>7</v>
      </c>
      <c r="X14">
        <v>20</v>
      </c>
      <c r="Y14">
        <v>77</v>
      </c>
    </row>
    <row r="15" spans="1:25" x14ac:dyDescent="0.3">
      <c r="A15" t="s">
        <v>67</v>
      </c>
      <c r="B15" t="s">
        <v>23</v>
      </c>
      <c r="C15">
        <v>29658.55</v>
      </c>
      <c r="D15">
        <v>25655.922999999999</v>
      </c>
      <c r="E15">
        <v>13.5</v>
      </c>
      <c r="F15">
        <v>7607.4960000000001</v>
      </c>
      <c r="G15">
        <v>4358.7539999999999</v>
      </c>
      <c r="H15">
        <v>215.90899999999999</v>
      </c>
      <c r="I15">
        <v>63130</v>
      </c>
      <c r="J15">
        <v>0</v>
      </c>
      <c r="M15" t="s">
        <v>64</v>
      </c>
      <c r="N15" t="s">
        <v>24</v>
      </c>
      <c r="O15">
        <v>7793</v>
      </c>
      <c r="P15">
        <v>3264</v>
      </c>
      <c r="R15">
        <v>496</v>
      </c>
      <c r="U15">
        <v>2752</v>
      </c>
      <c r="V15">
        <v>45</v>
      </c>
      <c r="W15">
        <v>19</v>
      </c>
      <c r="X15">
        <v>72</v>
      </c>
      <c r="Y15">
        <v>2051</v>
      </c>
    </row>
    <row r="16" spans="1:25" x14ac:dyDescent="0.3">
      <c r="A16" t="s">
        <v>67</v>
      </c>
      <c r="B16" t="s">
        <v>58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M16" t="s">
        <v>64</v>
      </c>
      <c r="N16" t="s">
        <v>23</v>
      </c>
      <c r="O16">
        <v>17601</v>
      </c>
      <c r="P16">
        <v>23493</v>
      </c>
      <c r="R16">
        <v>10322</v>
      </c>
      <c r="S16">
        <v>6191</v>
      </c>
      <c r="T16">
        <v>240</v>
      </c>
      <c r="U16">
        <v>63130</v>
      </c>
      <c r="V16">
        <v>62</v>
      </c>
    </row>
    <row r="17" spans="1:25" x14ac:dyDescent="0.3">
      <c r="A17" t="s">
        <v>67</v>
      </c>
      <c r="B17" t="s">
        <v>22</v>
      </c>
      <c r="C17">
        <v>89649</v>
      </c>
      <c r="D17">
        <v>11257</v>
      </c>
      <c r="E17">
        <v>16</v>
      </c>
      <c r="F17">
        <v>30979</v>
      </c>
      <c r="G17">
        <v>34077</v>
      </c>
      <c r="H17">
        <v>0</v>
      </c>
      <c r="I17">
        <v>12068</v>
      </c>
      <c r="J17">
        <v>358</v>
      </c>
      <c r="M17" t="s">
        <v>64</v>
      </c>
      <c r="N17" t="s">
        <v>22</v>
      </c>
      <c r="O17">
        <v>83616</v>
      </c>
      <c r="P17">
        <v>14206</v>
      </c>
      <c r="Q17">
        <v>34</v>
      </c>
      <c r="R17">
        <v>38694</v>
      </c>
      <c r="S17">
        <v>37271</v>
      </c>
      <c r="U17">
        <v>12068</v>
      </c>
      <c r="V17">
        <v>1220</v>
      </c>
      <c r="W17">
        <v>449</v>
      </c>
      <c r="X17">
        <v>1685</v>
      </c>
      <c r="Y17">
        <v>6808</v>
      </c>
    </row>
    <row r="18" spans="1:25" x14ac:dyDescent="0.3">
      <c r="A18" t="s">
        <v>67</v>
      </c>
      <c r="B18" t="s">
        <v>21</v>
      </c>
      <c r="C18">
        <v>11226</v>
      </c>
      <c r="D18">
        <v>3236</v>
      </c>
      <c r="E18">
        <v>0</v>
      </c>
      <c r="F18">
        <v>1753</v>
      </c>
      <c r="G18">
        <v>1536</v>
      </c>
      <c r="H18">
        <v>0</v>
      </c>
      <c r="I18">
        <v>0</v>
      </c>
      <c r="J18">
        <v>0</v>
      </c>
      <c r="M18" t="s">
        <v>64</v>
      </c>
      <c r="N18" t="s">
        <v>21</v>
      </c>
      <c r="O18">
        <v>10090</v>
      </c>
      <c r="P18">
        <v>3149</v>
      </c>
      <c r="Q18">
        <v>46</v>
      </c>
      <c r="R18">
        <v>1613</v>
      </c>
      <c r="S18">
        <v>2429</v>
      </c>
      <c r="W18">
        <v>298</v>
      </c>
    </row>
    <row r="19" spans="1:25" x14ac:dyDescent="0.3">
      <c r="A19" t="s">
        <v>67</v>
      </c>
      <c r="B19" t="s">
        <v>20</v>
      </c>
      <c r="C19">
        <v>7007</v>
      </c>
      <c r="D19">
        <v>56</v>
      </c>
      <c r="E19">
        <v>0</v>
      </c>
      <c r="F19">
        <v>325</v>
      </c>
      <c r="G19">
        <v>12</v>
      </c>
      <c r="H19">
        <v>0</v>
      </c>
      <c r="I19">
        <v>2000</v>
      </c>
      <c r="J19">
        <v>0</v>
      </c>
      <c r="M19" t="s">
        <v>64</v>
      </c>
      <c r="N19" t="s">
        <v>20</v>
      </c>
      <c r="O19">
        <v>5733</v>
      </c>
      <c r="P19">
        <v>57</v>
      </c>
      <c r="R19">
        <v>329</v>
      </c>
      <c r="S19">
        <v>6</v>
      </c>
      <c r="U19">
        <v>1887</v>
      </c>
      <c r="W19">
        <v>71</v>
      </c>
      <c r="X19">
        <v>25</v>
      </c>
      <c r="Y19">
        <v>134</v>
      </c>
    </row>
    <row r="20" spans="1:25" x14ac:dyDescent="0.3">
      <c r="A20" t="s">
        <v>67</v>
      </c>
      <c r="B20" t="s">
        <v>71</v>
      </c>
      <c r="C20">
        <v>114</v>
      </c>
      <c r="D20">
        <v>1877</v>
      </c>
      <c r="E20">
        <v>665</v>
      </c>
      <c r="F20">
        <v>0</v>
      </c>
      <c r="G20">
        <v>0</v>
      </c>
      <c r="H20">
        <v>0</v>
      </c>
      <c r="I20">
        <v>0</v>
      </c>
      <c r="J20">
        <v>0</v>
      </c>
      <c r="M20" t="s">
        <v>64</v>
      </c>
      <c r="N20" t="s">
        <v>19</v>
      </c>
      <c r="O20">
        <v>5811</v>
      </c>
      <c r="P20">
        <v>508</v>
      </c>
      <c r="R20">
        <v>1907</v>
      </c>
      <c r="V20">
        <v>647</v>
      </c>
    </row>
    <row r="21" spans="1:25" x14ac:dyDescent="0.3">
      <c r="A21" t="s">
        <v>67</v>
      </c>
      <c r="B21" t="s">
        <v>19</v>
      </c>
      <c r="C21">
        <v>6402.5479999999998</v>
      </c>
      <c r="D21">
        <v>529</v>
      </c>
      <c r="E21">
        <v>0</v>
      </c>
      <c r="F21">
        <v>1704.35</v>
      </c>
      <c r="G21">
        <v>0.94</v>
      </c>
      <c r="H21">
        <v>0</v>
      </c>
      <c r="I21">
        <v>0</v>
      </c>
      <c r="J21">
        <v>0</v>
      </c>
      <c r="M21" t="s">
        <v>64</v>
      </c>
      <c r="N21" t="s">
        <v>18</v>
      </c>
      <c r="O21">
        <v>27580</v>
      </c>
      <c r="P21">
        <v>21795</v>
      </c>
      <c r="Q21">
        <v>869</v>
      </c>
      <c r="R21">
        <v>8457</v>
      </c>
      <c r="S21">
        <v>4980</v>
      </c>
      <c r="T21">
        <v>0</v>
      </c>
      <c r="V21">
        <v>37816</v>
      </c>
      <c r="W21">
        <v>0</v>
      </c>
      <c r="X21">
        <v>116</v>
      </c>
      <c r="Y21">
        <v>934</v>
      </c>
    </row>
    <row r="22" spans="1:25" x14ac:dyDescent="0.3">
      <c r="A22" t="s">
        <v>67</v>
      </c>
      <c r="B22" t="s">
        <v>18</v>
      </c>
      <c r="C22">
        <v>76793</v>
      </c>
      <c r="D22">
        <v>21880</v>
      </c>
      <c r="E22">
        <v>728</v>
      </c>
      <c r="F22">
        <v>8102</v>
      </c>
      <c r="G22">
        <v>16785</v>
      </c>
      <c r="H22">
        <v>0</v>
      </c>
      <c r="I22">
        <v>0</v>
      </c>
      <c r="J22">
        <v>311</v>
      </c>
      <c r="M22" t="s">
        <v>64</v>
      </c>
      <c r="N22" t="s">
        <v>17</v>
      </c>
      <c r="O22">
        <v>1136</v>
      </c>
      <c r="P22">
        <v>1537</v>
      </c>
      <c r="R22">
        <v>51</v>
      </c>
      <c r="Y22">
        <v>82</v>
      </c>
    </row>
    <row r="23" spans="1:25" x14ac:dyDescent="0.3">
      <c r="A23" t="s">
        <v>67</v>
      </c>
      <c r="B23" t="s">
        <v>100</v>
      </c>
      <c r="C23">
        <v>915</v>
      </c>
      <c r="D23">
        <v>43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M23" t="s">
        <v>64</v>
      </c>
      <c r="N23" t="s">
        <v>16</v>
      </c>
      <c r="O23">
        <v>2811</v>
      </c>
      <c r="P23">
        <v>1028</v>
      </c>
      <c r="R23">
        <v>282</v>
      </c>
      <c r="S23">
        <v>68</v>
      </c>
      <c r="V23">
        <v>150</v>
      </c>
      <c r="W23">
        <v>67</v>
      </c>
      <c r="X23">
        <v>31</v>
      </c>
      <c r="Y23">
        <v>29</v>
      </c>
    </row>
    <row r="24" spans="1:25" x14ac:dyDescent="0.3">
      <c r="A24" t="s">
        <v>67</v>
      </c>
      <c r="B24" t="s">
        <v>17</v>
      </c>
      <c r="C24">
        <v>1023</v>
      </c>
      <c r="D24">
        <v>1576</v>
      </c>
      <c r="E24">
        <v>0</v>
      </c>
      <c r="F24">
        <v>59</v>
      </c>
      <c r="G24">
        <v>0</v>
      </c>
      <c r="H24">
        <v>0</v>
      </c>
      <c r="I24">
        <v>0</v>
      </c>
      <c r="J24">
        <v>2</v>
      </c>
      <c r="M24" t="s">
        <v>64</v>
      </c>
      <c r="N24" t="s">
        <v>15</v>
      </c>
      <c r="O24">
        <v>73</v>
      </c>
      <c r="P24">
        <v>36</v>
      </c>
      <c r="Q24">
        <v>0</v>
      </c>
      <c r="R24">
        <v>120</v>
      </c>
      <c r="S24">
        <v>1</v>
      </c>
      <c r="T24">
        <v>0</v>
      </c>
      <c r="U24">
        <v>0</v>
      </c>
      <c r="V24">
        <v>0</v>
      </c>
      <c r="W24">
        <v>0</v>
      </c>
      <c r="X24">
        <v>21</v>
      </c>
      <c r="Y24">
        <v>2</v>
      </c>
    </row>
    <row r="25" spans="1:25" x14ac:dyDescent="0.3">
      <c r="A25" t="s">
        <v>67</v>
      </c>
      <c r="B25" t="s">
        <v>70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M25" t="s">
        <v>64</v>
      </c>
      <c r="N25" t="s">
        <v>14</v>
      </c>
      <c r="O25">
        <v>210</v>
      </c>
      <c r="P25">
        <v>652</v>
      </c>
      <c r="R25">
        <v>0</v>
      </c>
    </row>
    <row r="26" spans="1:25" x14ac:dyDescent="0.3">
      <c r="A26" t="s">
        <v>67</v>
      </c>
      <c r="B26" t="s">
        <v>16</v>
      </c>
      <c r="C26">
        <v>3054</v>
      </c>
      <c r="D26">
        <v>876</v>
      </c>
      <c r="E26">
        <v>0</v>
      </c>
      <c r="F26">
        <v>275</v>
      </c>
      <c r="G26">
        <v>7</v>
      </c>
      <c r="H26">
        <v>0</v>
      </c>
      <c r="I26">
        <v>0</v>
      </c>
      <c r="J26">
        <v>25</v>
      </c>
      <c r="M26" t="s">
        <v>64</v>
      </c>
      <c r="N26" t="s">
        <v>13</v>
      </c>
      <c r="O26">
        <v>26860</v>
      </c>
      <c r="P26">
        <v>38</v>
      </c>
      <c r="Q26">
        <v>0</v>
      </c>
      <c r="R26">
        <v>2874</v>
      </c>
      <c r="S26">
        <v>1000</v>
      </c>
      <c r="T26">
        <v>0</v>
      </c>
      <c r="U26">
        <v>492</v>
      </c>
      <c r="V26">
        <v>680</v>
      </c>
      <c r="W26">
        <v>0</v>
      </c>
      <c r="X26">
        <v>869</v>
      </c>
      <c r="Y26">
        <v>400</v>
      </c>
    </row>
    <row r="27" spans="1:25" x14ac:dyDescent="0.3">
      <c r="A27" t="s">
        <v>67</v>
      </c>
      <c r="B27" t="s">
        <v>15</v>
      </c>
      <c r="C27">
        <v>521.75799999999992</v>
      </c>
      <c r="D27">
        <v>1134.308</v>
      </c>
      <c r="E27">
        <v>0</v>
      </c>
      <c r="F27">
        <v>58.326999999999998</v>
      </c>
      <c r="G27">
        <v>74.653999999999996</v>
      </c>
      <c r="H27">
        <v>0</v>
      </c>
      <c r="I27">
        <v>0</v>
      </c>
      <c r="J27">
        <v>0</v>
      </c>
      <c r="M27" t="s">
        <v>64</v>
      </c>
      <c r="N27" t="s">
        <v>11</v>
      </c>
      <c r="O27">
        <v>1412</v>
      </c>
      <c r="P27">
        <v>28262</v>
      </c>
      <c r="R27">
        <v>873</v>
      </c>
      <c r="V27">
        <v>0</v>
      </c>
    </row>
    <row r="28" spans="1:25" x14ac:dyDescent="0.3">
      <c r="A28" t="s">
        <v>67</v>
      </c>
      <c r="B28" t="s">
        <v>72</v>
      </c>
      <c r="C28">
        <v>623</v>
      </c>
      <c r="D28">
        <v>0</v>
      </c>
      <c r="E28">
        <v>0</v>
      </c>
      <c r="F28">
        <v>0.1</v>
      </c>
      <c r="G28">
        <v>15.7</v>
      </c>
      <c r="H28">
        <v>0</v>
      </c>
      <c r="I28">
        <v>0</v>
      </c>
      <c r="J28">
        <v>0</v>
      </c>
      <c r="M28" t="s">
        <v>64</v>
      </c>
      <c r="N28" t="s">
        <v>10</v>
      </c>
      <c r="O28">
        <v>29122</v>
      </c>
      <c r="P28">
        <v>2304</v>
      </c>
      <c r="R28">
        <v>3758</v>
      </c>
      <c r="S28">
        <v>14</v>
      </c>
      <c r="Y28">
        <v>375</v>
      </c>
    </row>
    <row r="29" spans="1:25" x14ac:dyDescent="0.3">
      <c r="A29" t="s">
        <v>67</v>
      </c>
      <c r="B29" t="s">
        <v>69</v>
      </c>
      <c r="C29">
        <v>471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M29" t="s">
        <v>64</v>
      </c>
      <c r="N29" t="s">
        <v>9</v>
      </c>
      <c r="O29">
        <v>6475</v>
      </c>
      <c r="P29">
        <v>5660</v>
      </c>
      <c r="Q29">
        <v>0</v>
      </c>
      <c r="R29">
        <v>4486</v>
      </c>
      <c r="S29">
        <v>221</v>
      </c>
      <c r="T29">
        <v>0</v>
      </c>
      <c r="U29">
        <v>0</v>
      </c>
      <c r="V29">
        <v>167</v>
      </c>
      <c r="W29">
        <v>0</v>
      </c>
      <c r="X29">
        <v>0</v>
      </c>
      <c r="Y29">
        <v>582</v>
      </c>
    </row>
    <row r="30" spans="1:25" x14ac:dyDescent="0.3">
      <c r="A30" t="s">
        <v>67</v>
      </c>
      <c r="B30" t="s">
        <v>14</v>
      </c>
      <c r="C30">
        <v>225</v>
      </c>
      <c r="D30">
        <v>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 t="s">
        <v>64</v>
      </c>
      <c r="N30" t="s">
        <v>8</v>
      </c>
      <c r="O30">
        <v>10733</v>
      </c>
      <c r="P30">
        <v>6470</v>
      </c>
      <c r="R30">
        <v>2896</v>
      </c>
      <c r="S30">
        <v>1101</v>
      </c>
      <c r="U30">
        <v>1298</v>
      </c>
      <c r="Y30">
        <v>92</v>
      </c>
    </row>
    <row r="31" spans="1:25" x14ac:dyDescent="0.3">
      <c r="A31" t="s">
        <v>67</v>
      </c>
      <c r="B31" t="s">
        <v>13</v>
      </c>
      <c r="C31">
        <v>26518</v>
      </c>
      <c r="D31">
        <v>37</v>
      </c>
      <c r="E31">
        <v>0</v>
      </c>
      <c r="F31">
        <v>2433</v>
      </c>
      <c r="G31">
        <v>287.12599999999998</v>
      </c>
      <c r="H31">
        <v>0</v>
      </c>
      <c r="I31">
        <v>510</v>
      </c>
      <c r="J31">
        <v>57</v>
      </c>
      <c r="M31" t="s">
        <v>64</v>
      </c>
      <c r="N31" t="s">
        <v>7</v>
      </c>
      <c r="O31">
        <v>5566</v>
      </c>
      <c r="P31">
        <v>2917</v>
      </c>
      <c r="R31">
        <v>0</v>
      </c>
      <c r="V31">
        <v>353</v>
      </c>
    </row>
    <row r="32" spans="1:25" x14ac:dyDescent="0.3">
      <c r="A32" t="s">
        <v>67</v>
      </c>
      <c r="B32" t="s">
        <v>12</v>
      </c>
      <c r="C32">
        <v>1107</v>
      </c>
      <c r="D32">
        <v>595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M32" t="s">
        <v>64</v>
      </c>
      <c r="N32" t="s">
        <v>6</v>
      </c>
      <c r="O32">
        <v>2296</v>
      </c>
      <c r="P32">
        <v>2533</v>
      </c>
      <c r="R32">
        <v>3</v>
      </c>
      <c r="S32">
        <v>532</v>
      </c>
      <c r="U32">
        <v>1940</v>
      </c>
      <c r="V32">
        <v>422</v>
      </c>
      <c r="W32">
        <v>110</v>
      </c>
      <c r="Y32">
        <v>259</v>
      </c>
    </row>
    <row r="33" spans="1:25" x14ac:dyDescent="0.3">
      <c r="A33" t="s">
        <v>67</v>
      </c>
      <c r="B33" t="s">
        <v>11</v>
      </c>
      <c r="C33">
        <v>1611</v>
      </c>
      <c r="D33">
        <v>30509</v>
      </c>
      <c r="E33">
        <v>0</v>
      </c>
      <c r="F33">
        <v>705</v>
      </c>
      <c r="G33">
        <v>0</v>
      </c>
      <c r="H33">
        <v>0</v>
      </c>
      <c r="I33">
        <v>0</v>
      </c>
      <c r="J33">
        <v>35</v>
      </c>
      <c r="M33" t="s">
        <v>64</v>
      </c>
      <c r="N33" t="s">
        <v>5</v>
      </c>
      <c r="O33">
        <v>1718</v>
      </c>
      <c r="P33">
        <v>1233</v>
      </c>
      <c r="Q33">
        <v>0</v>
      </c>
      <c r="R33">
        <v>3</v>
      </c>
      <c r="S33">
        <v>262</v>
      </c>
      <c r="T33">
        <v>0</v>
      </c>
      <c r="U33">
        <v>696</v>
      </c>
      <c r="V33">
        <v>0</v>
      </c>
      <c r="W33">
        <v>1</v>
      </c>
      <c r="X33">
        <v>35</v>
      </c>
      <c r="Y33">
        <v>16</v>
      </c>
    </row>
    <row r="34" spans="1:25" x14ac:dyDescent="0.3">
      <c r="A34" t="s">
        <v>67</v>
      </c>
      <c r="B34" t="s">
        <v>10</v>
      </c>
      <c r="C34">
        <v>30365</v>
      </c>
      <c r="D34">
        <v>2351</v>
      </c>
      <c r="E34">
        <v>0</v>
      </c>
      <c r="F34">
        <v>2564</v>
      </c>
      <c r="G34">
        <v>1</v>
      </c>
      <c r="H34">
        <v>0</v>
      </c>
      <c r="I34">
        <v>0</v>
      </c>
      <c r="J34">
        <v>2</v>
      </c>
      <c r="M34" t="s">
        <v>64</v>
      </c>
      <c r="N34" t="s">
        <v>4</v>
      </c>
      <c r="O34">
        <v>41688</v>
      </c>
      <c r="P34">
        <v>24097</v>
      </c>
      <c r="Q34">
        <v>0</v>
      </c>
      <c r="R34">
        <v>22740</v>
      </c>
      <c r="S34">
        <v>6535</v>
      </c>
      <c r="T34">
        <v>0</v>
      </c>
      <c r="U34">
        <v>7572</v>
      </c>
      <c r="V34">
        <v>93</v>
      </c>
      <c r="W34">
        <v>141</v>
      </c>
      <c r="X34">
        <v>269</v>
      </c>
      <c r="Y34">
        <v>671</v>
      </c>
    </row>
    <row r="35" spans="1:25" x14ac:dyDescent="0.3">
      <c r="A35" t="s">
        <v>67</v>
      </c>
      <c r="B35" t="s">
        <v>9</v>
      </c>
      <c r="C35">
        <v>9360</v>
      </c>
      <c r="D35">
        <v>5712</v>
      </c>
      <c r="E35">
        <v>25</v>
      </c>
      <c r="F35">
        <v>4411.5520000000006</v>
      </c>
      <c r="G35">
        <v>238</v>
      </c>
      <c r="H35">
        <v>0</v>
      </c>
      <c r="I35">
        <v>0</v>
      </c>
      <c r="J35">
        <v>0</v>
      </c>
      <c r="M35" t="s">
        <v>64</v>
      </c>
      <c r="N35" t="s">
        <v>3</v>
      </c>
      <c r="O35">
        <v>0</v>
      </c>
      <c r="P35">
        <v>15956</v>
      </c>
      <c r="R35">
        <v>3500</v>
      </c>
      <c r="U35">
        <v>9528</v>
      </c>
      <c r="V35">
        <v>8009</v>
      </c>
    </row>
    <row r="36" spans="1:25" x14ac:dyDescent="0.3">
      <c r="A36" t="s">
        <v>67</v>
      </c>
      <c r="B36" t="s">
        <v>8</v>
      </c>
      <c r="C36">
        <v>11945</v>
      </c>
      <c r="D36">
        <v>6548</v>
      </c>
      <c r="E36">
        <v>0</v>
      </c>
      <c r="F36">
        <v>1822</v>
      </c>
      <c r="G36">
        <v>41</v>
      </c>
      <c r="H36">
        <v>0</v>
      </c>
      <c r="I36">
        <v>1411</v>
      </c>
      <c r="J36">
        <v>0</v>
      </c>
      <c r="M36" t="s">
        <v>64</v>
      </c>
      <c r="N36" t="s">
        <v>2</v>
      </c>
      <c r="O36">
        <v>0</v>
      </c>
      <c r="P36">
        <v>8922</v>
      </c>
      <c r="R36">
        <v>0</v>
      </c>
      <c r="U36">
        <v>3375</v>
      </c>
    </row>
    <row r="37" spans="1:25" x14ac:dyDescent="0.3">
      <c r="A37" t="s">
        <v>67</v>
      </c>
      <c r="B37" t="s">
        <v>7</v>
      </c>
      <c r="C37">
        <v>0</v>
      </c>
      <c r="D37">
        <v>2965.53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M37" t="s">
        <v>64</v>
      </c>
      <c r="N37" t="s">
        <v>0</v>
      </c>
      <c r="O37">
        <v>47567</v>
      </c>
      <c r="P37">
        <v>4314</v>
      </c>
      <c r="R37">
        <v>13461</v>
      </c>
      <c r="U37">
        <v>8981</v>
      </c>
      <c r="V37">
        <v>5131</v>
      </c>
      <c r="W37">
        <v>1573</v>
      </c>
      <c r="Y37">
        <v>2124</v>
      </c>
    </row>
    <row r="38" spans="1:25" x14ac:dyDescent="0.3">
      <c r="A38" t="s">
        <v>67</v>
      </c>
      <c r="B38" t="s">
        <v>6</v>
      </c>
      <c r="C38">
        <v>3416</v>
      </c>
      <c r="D38">
        <v>2522</v>
      </c>
      <c r="E38">
        <v>0</v>
      </c>
      <c r="F38">
        <v>3</v>
      </c>
      <c r="G38">
        <v>513</v>
      </c>
      <c r="H38">
        <v>0</v>
      </c>
      <c r="I38">
        <v>1939</v>
      </c>
      <c r="J38">
        <v>19</v>
      </c>
      <c r="M38" t="s">
        <v>63</v>
      </c>
      <c r="N38" t="s">
        <v>33</v>
      </c>
      <c r="O38">
        <v>5410</v>
      </c>
      <c r="P38">
        <v>11511</v>
      </c>
      <c r="Q38">
        <v>1</v>
      </c>
      <c r="R38">
        <v>2497</v>
      </c>
      <c r="S38">
        <v>723</v>
      </c>
      <c r="T38">
        <v>0</v>
      </c>
      <c r="U38">
        <v>0</v>
      </c>
      <c r="V38">
        <v>23</v>
      </c>
      <c r="W38">
        <v>33</v>
      </c>
      <c r="X38">
        <v>144</v>
      </c>
      <c r="Y38">
        <v>474</v>
      </c>
    </row>
    <row r="39" spans="1:25" x14ac:dyDescent="0.3">
      <c r="A39" t="s">
        <v>67</v>
      </c>
      <c r="B39" t="s">
        <v>5</v>
      </c>
      <c r="C39">
        <v>1267</v>
      </c>
      <c r="D39">
        <v>1254</v>
      </c>
      <c r="E39">
        <v>0</v>
      </c>
      <c r="F39">
        <v>2</v>
      </c>
      <c r="G39">
        <v>142</v>
      </c>
      <c r="H39">
        <v>0</v>
      </c>
      <c r="I39">
        <v>688</v>
      </c>
      <c r="J39">
        <v>0</v>
      </c>
      <c r="M39" t="s">
        <v>63</v>
      </c>
      <c r="N39" t="s">
        <v>32</v>
      </c>
      <c r="O39">
        <v>6643</v>
      </c>
      <c r="P39">
        <v>1476</v>
      </c>
      <c r="R39">
        <v>1961</v>
      </c>
      <c r="S39">
        <v>2953</v>
      </c>
      <c r="U39">
        <v>5943</v>
      </c>
      <c r="X39">
        <v>362</v>
      </c>
      <c r="Y39">
        <v>590</v>
      </c>
    </row>
    <row r="40" spans="1:25" x14ac:dyDescent="0.3">
      <c r="A40" t="s">
        <v>67</v>
      </c>
      <c r="B40" t="s">
        <v>4</v>
      </c>
      <c r="C40">
        <v>49686.205000000002</v>
      </c>
      <c r="D40">
        <v>18550</v>
      </c>
      <c r="E40">
        <v>0</v>
      </c>
      <c r="F40">
        <v>22789</v>
      </c>
      <c r="G40">
        <v>6569</v>
      </c>
      <c r="H40">
        <v>0.29599999999999999</v>
      </c>
      <c r="I40">
        <v>7450</v>
      </c>
      <c r="J40">
        <v>49.795000000000002</v>
      </c>
      <c r="M40" t="s">
        <v>63</v>
      </c>
      <c r="N40" t="s">
        <v>30</v>
      </c>
      <c r="O40">
        <v>5597</v>
      </c>
      <c r="P40">
        <v>2943</v>
      </c>
      <c r="R40">
        <v>701</v>
      </c>
      <c r="S40">
        <v>1041</v>
      </c>
      <c r="U40">
        <v>2000</v>
      </c>
      <c r="Y40">
        <v>47</v>
      </c>
    </row>
    <row r="41" spans="1:25" x14ac:dyDescent="0.3">
      <c r="A41" t="s">
        <v>67</v>
      </c>
      <c r="B41" t="s">
        <v>3</v>
      </c>
      <c r="C41">
        <v>8362</v>
      </c>
      <c r="D41">
        <v>16414</v>
      </c>
      <c r="E41">
        <v>0</v>
      </c>
      <c r="F41">
        <v>3606</v>
      </c>
      <c r="G41">
        <v>24</v>
      </c>
      <c r="H41">
        <v>0</v>
      </c>
      <c r="I41">
        <v>9436</v>
      </c>
      <c r="J41">
        <v>0</v>
      </c>
      <c r="M41" t="s">
        <v>63</v>
      </c>
      <c r="N41" t="s">
        <v>29</v>
      </c>
      <c r="O41">
        <v>2018</v>
      </c>
      <c r="P41">
        <v>2090</v>
      </c>
      <c r="R41">
        <v>489</v>
      </c>
      <c r="S41">
        <v>49</v>
      </c>
      <c r="W41">
        <v>34</v>
      </c>
      <c r="X41">
        <v>6</v>
      </c>
      <c r="Y41">
        <v>26</v>
      </c>
    </row>
    <row r="42" spans="1:25" x14ac:dyDescent="0.3">
      <c r="A42" t="s">
        <v>67</v>
      </c>
      <c r="B42" t="s">
        <v>68</v>
      </c>
      <c r="C42">
        <v>35005</v>
      </c>
      <c r="D42">
        <v>19609</v>
      </c>
      <c r="E42">
        <v>162</v>
      </c>
      <c r="F42">
        <v>2261</v>
      </c>
      <c r="G42">
        <v>0</v>
      </c>
      <c r="H42">
        <v>0</v>
      </c>
      <c r="I42">
        <v>0</v>
      </c>
      <c r="J42">
        <v>22</v>
      </c>
      <c r="M42" t="s">
        <v>63</v>
      </c>
      <c r="N42" t="s">
        <v>27</v>
      </c>
      <c r="O42">
        <v>11140</v>
      </c>
      <c r="P42">
        <v>2253</v>
      </c>
      <c r="R42">
        <v>277</v>
      </c>
      <c r="S42">
        <v>2067</v>
      </c>
      <c r="U42">
        <v>4040</v>
      </c>
      <c r="V42">
        <v>0</v>
      </c>
      <c r="W42">
        <v>500</v>
      </c>
      <c r="X42">
        <v>0</v>
      </c>
      <c r="Y42">
        <v>350</v>
      </c>
    </row>
    <row r="43" spans="1:25" x14ac:dyDescent="0.3">
      <c r="A43" t="s">
        <v>67</v>
      </c>
      <c r="B43" t="s">
        <v>1</v>
      </c>
      <c r="C43">
        <v>35129</v>
      </c>
      <c r="D43">
        <v>5470</v>
      </c>
      <c r="E43">
        <v>0</v>
      </c>
      <c r="F43">
        <v>248</v>
      </c>
      <c r="G43">
        <v>319</v>
      </c>
      <c r="H43">
        <v>0</v>
      </c>
      <c r="I43">
        <v>13835</v>
      </c>
      <c r="J43">
        <v>0</v>
      </c>
      <c r="M43" t="s">
        <v>63</v>
      </c>
      <c r="N43" t="s">
        <v>26</v>
      </c>
      <c r="O43">
        <v>8839</v>
      </c>
      <c r="P43">
        <v>9</v>
      </c>
      <c r="R43">
        <v>4845</v>
      </c>
      <c r="S43">
        <v>601</v>
      </c>
      <c r="W43">
        <v>88</v>
      </c>
      <c r="X43">
        <v>363</v>
      </c>
      <c r="Y43">
        <v>197</v>
      </c>
    </row>
    <row r="44" spans="1:25" x14ac:dyDescent="0.3">
      <c r="A44" t="s">
        <v>67</v>
      </c>
      <c r="B44" t="s">
        <v>0</v>
      </c>
      <c r="C44">
        <v>70872</v>
      </c>
      <c r="D44">
        <v>4437</v>
      </c>
      <c r="E44">
        <v>0</v>
      </c>
      <c r="F44">
        <v>9030.42</v>
      </c>
      <c r="G44">
        <v>1753</v>
      </c>
      <c r="H44">
        <v>9</v>
      </c>
      <c r="I44">
        <v>9946</v>
      </c>
      <c r="J44">
        <v>0</v>
      </c>
      <c r="M44" t="s">
        <v>63</v>
      </c>
      <c r="N44" t="s">
        <v>25</v>
      </c>
      <c r="O44">
        <v>2180</v>
      </c>
      <c r="P44">
        <v>8</v>
      </c>
      <c r="Q44">
        <v>0</v>
      </c>
      <c r="R44">
        <v>375</v>
      </c>
      <c r="S44">
        <v>1</v>
      </c>
      <c r="T44">
        <v>0</v>
      </c>
      <c r="U44">
        <v>0</v>
      </c>
      <c r="V44">
        <v>0</v>
      </c>
      <c r="W44">
        <v>7</v>
      </c>
      <c r="X44">
        <v>20</v>
      </c>
      <c r="Y44">
        <v>77</v>
      </c>
    </row>
    <row r="45" spans="1:25" x14ac:dyDescent="0.3">
      <c r="A45" t="s">
        <v>66</v>
      </c>
      <c r="B45" t="s">
        <v>34</v>
      </c>
      <c r="C45">
        <v>98</v>
      </c>
      <c r="D45">
        <v>1781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 t="s">
        <v>63</v>
      </c>
      <c r="N45" t="s">
        <v>24</v>
      </c>
      <c r="O45">
        <v>5815</v>
      </c>
      <c r="P45">
        <v>3112</v>
      </c>
      <c r="R45">
        <v>1082</v>
      </c>
      <c r="U45">
        <v>2782</v>
      </c>
      <c r="V45">
        <v>1305</v>
      </c>
      <c r="W45">
        <v>82</v>
      </c>
      <c r="X45">
        <v>47</v>
      </c>
      <c r="Y45">
        <v>1534</v>
      </c>
    </row>
    <row r="46" spans="1:25" x14ac:dyDescent="0.3">
      <c r="A46" t="s">
        <v>66</v>
      </c>
      <c r="B46" t="s">
        <v>33</v>
      </c>
      <c r="C46">
        <v>8170</v>
      </c>
      <c r="D46">
        <v>13383.396000000001</v>
      </c>
      <c r="E46">
        <v>0.91500000000000004</v>
      </c>
      <c r="F46">
        <v>1674.538</v>
      </c>
      <c r="G46">
        <v>625.97400000000005</v>
      </c>
      <c r="H46">
        <v>0</v>
      </c>
      <c r="I46">
        <v>0</v>
      </c>
      <c r="J46">
        <v>0</v>
      </c>
      <c r="M46" t="s">
        <v>63</v>
      </c>
      <c r="N46" t="s">
        <v>23</v>
      </c>
      <c r="O46">
        <v>15721</v>
      </c>
      <c r="P46">
        <v>23495</v>
      </c>
      <c r="R46">
        <v>11761</v>
      </c>
      <c r="S46">
        <v>6772</v>
      </c>
      <c r="T46">
        <v>240</v>
      </c>
      <c r="U46">
        <v>63130</v>
      </c>
      <c r="V46">
        <v>62</v>
      </c>
      <c r="Y46">
        <v>170</v>
      </c>
    </row>
    <row r="47" spans="1:25" x14ac:dyDescent="0.3">
      <c r="A47" t="s">
        <v>66</v>
      </c>
      <c r="B47" t="s">
        <v>32</v>
      </c>
      <c r="C47">
        <v>8910</v>
      </c>
      <c r="D47">
        <v>1426</v>
      </c>
      <c r="E47">
        <v>0</v>
      </c>
      <c r="F47">
        <v>1769</v>
      </c>
      <c r="G47">
        <v>2901.6</v>
      </c>
      <c r="H47">
        <v>0</v>
      </c>
      <c r="I47">
        <v>5927</v>
      </c>
      <c r="J47">
        <v>3</v>
      </c>
      <c r="M47" t="s">
        <v>63</v>
      </c>
      <c r="N47" t="s">
        <v>22</v>
      </c>
      <c r="O47">
        <v>84329</v>
      </c>
      <c r="P47">
        <v>14213</v>
      </c>
      <c r="Q47">
        <v>34</v>
      </c>
      <c r="R47">
        <v>44451</v>
      </c>
      <c r="S47">
        <v>38686</v>
      </c>
      <c r="U47">
        <v>10793</v>
      </c>
      <c r="V47">
        <v>1286</v>
      </c>
      <c r="W47">
        <v>511</v>
      </c>
      <c r="X47">
        <v>1685</v>
      </c>
      <c r="Y47">
        <v>6815</v>
      </c>
    </row>
    <row r="48" spans="1:25" x14ac:dyDescent="0.3">
      <c r="A48" t="s">
        <v>66</v>
      </c>
      <c r="B48" t="s">
        <v>31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M48" t="s">
        <v>63</v>
      </c>
      <c r="N48" t="s">
        <v>21</v>
      </c>
      <c r="O48">
        <v>9308</v>
      </c>
      <c r="P48">
        <v>3401</v>
      </c>
      <c r="Q48">
        <v>0</v>
      </c>
      <c r="R48">
        <v>1875</v>
      </c>
      <c r="S48">
        <v>2441</v>
      </c>
      <c r="W48">
        <v>69</v>
      </c>
      <c r="Y48">
        <v>51</v>
      </c>
    </row>
    <row r="49" spans="1:25" x14ac:dyDescent="0.3">
      <c r="A49" t="s">
        <v>66</v>
      </c>
      <c r="B49" t="s">
        <v>30</v>
      </c>
      <c r="C49">
        <v>4701</v>
      </c>
      <c r="D49">
        <v>3203</v>
      </c>
      <c r="E49">
        <v>0</v>
      </c>
      <c r="F49">
        <v>683</v>
      </c>
      <c r="G49">
        <v>1039</v>
      </c>
      <c r="H49">
        <v>0</v>
      </c>
      <c r="I49">
        <v>1982</v>
      </c>
      <c r="J49">
        <v>0</v>
      </c>
      <c r="M49" t="s">
        <v>63</v>
      </c>
      <c r="N49" t="s">
        <v>20</v>
      </c>
      <c r="O49">
        <v>5541</v>
      </c>
      <c r="P49">
        <v>57</v>
      </c>
      <c r="R49">
        <v>328</v>
      </c>
      <c r="S49">
        <v>29</v>
      </c>
      <c r="U49">
        <v>1887</v>
      </c>
      <c r="W49">
        <v>60</v>
      </c>
      <c r="X49">
        <v>28</v>
      </c>
      <c r="Y49">
        <v>246</v>
      </c>
    </row>
    <row r="50" spans="1:25" x14ac:dyDescent="0.3">
      <c r="A50" t="s">
        <v>66</v>
      </c>
      <c r="B50" t="s">
        <v>29</v>
      </c>
      <c r="C50">
        <v>1843.9</v>
      </c>
      <c r="D50">
        <v>2178</v>
      </c>
      <c r="E50">
        <v>0</v>
      </c>
      <c r="F50">
        <v>254</v>
      </c>
      <c r="G50">
        <v>19</v>
      </c>
      <c r="H50">
        <v>0</v>
      </c>
      <c r="I50">
        <v>0</v>
      </c>
      <c r="J50">
        <v>0</v>
      </c>
      <c r="M50" t="s">
        <v>63</v>
      </c>
      <c r="N50" t="s">
        <v>19</v>
      </c>
      <c r="O50">
        <v>5811</v>
      </c>
      <c r="P50">
        <v>508</v>
      </c>
      <c r="R50">
        <v>1920</v>
      </c>
      <c r="V50">
        <v>647</v>
      </c>
    </row>
    <row r="51" spans="1:25" x14ac:dyDescent="0.3">
      <c r="A51" t="s">
        <v>66</v>
      </c>
      <c r="B51" t="s">
        <v>28</v>
      </c>
      <c r="C51">
        <v>1517</v>
      </c>
      <c r="D51">
        <v>0</v>
      </c>
      <c r="E51">
        <v>0</v>
      </c>
      <c r="F51">
        <v>147.22499999999999</v>
      </c>
      <c r="G51">
        <v>35</v>
      </c>
      <c r="H51">
        <v>0</v>
      </c>
      <c r="I51">
        <v>0</v>
      </c>
      <c r="J51">
        <v>0</v>
      </c>
      <c r="M51" t="s">
        <v>63</v>
      </c>
      <c r="N51" t="s">
        <v>18</v>
      </c>
      <c r="O51">
        <v>45877</v>
      </c>
      <c r="P51">
        <v>21772</v>
      </c>
      <c r="Q51">
        <v>869</v>
      </c>
      <c r="R51">
        <v>8739</v>
      </c>
      <c r="S51">
        <v>4768</v>
      </c>
      <c r="T51">
        <v>0</v>
      </c>
      <c r="V51">
        <v>13911</v>
      </c>
      <c r="W51">
        <v>0</v>
      </c>
      <c r="X51">
        <v>248</v>
      </c>
      <c r="Y51">
        <v>1610</v>
      </c>
    </row>
    <row r="52" spans="1:25" x14ac:dyDescent="0.3">
      <c r="A52" t="s">
        <v>66</v>
      </c>
      <c r="B52" t="s">
        <v>73</v>
      </c>
      <c r="C52">
        <v>12211</v>
      </c>
      <c r="D52">
        <v>2252</v>
      </c>
      <c r="E52">
        <v>0</v>
      </c>
      <c r="F52">
        <v>262</v>
      </c>
      <c r="G52">
        <v>2063.5</v>
      </c>
      <c r="H52">
        <v>0</v>
      </c>
      <c r="I52">
        <v>4290</v>
      </c>
      <c r="J52">
        <v>0</v>
      </c>
      <c r="M52" t="s">
        <v>63</v>
      </c>
      <c r="N52" t="s">
        <v>17</v>
      </c>
      <c r="O52">
        <v>1103</v>
      </c>
      <c r="P52">
        <v>1537</v>
      </c>
      <c r="R52">
        <v>55</v>
      </c>
      <c r="Y52">
        <v>102</v>
      </c>
    </row>
    <row r="53" spans="1:25" x14ac:dyDescent="0.3">
      <c r="A53" t="s">
        <v>66</v>
      </c>
      <c r="B53" t="s">
        <v>26</v>
      </c>
      <c r="C53">
        <v>8410</v>
      </c>
      <c r="D53">
        <v>9</v>
      </c>
      <c r="E53">
        <v>0</v>
      </c>
      <c r="F53">
        <v>4819</v>
      </c>
      <c r="G53">
        <v>571</v>
      </c>
      <c r="H53">
        <v>0</v>
      </c>
      <c r="I53">
        <v>0</v>
      </c>
      <c r="J53">
        <v>0</v>
      </c>
      <c r="M53" t="s">
        <v>63</v>
      </c>
      <c r="N53" t="s">
        <v>16</v>
      </c>
      <c r="O53">
        <v>1879</v>
      </c>
      <c r="P53">
        <v>1028</v>
      </c>
      <c r="R53">
        <v>366</v>
      </c>
      <c r="S53">
        <v>69</v>
      </c>
      <c r="V53">
        <v>35</v>
      </c>
      <c r="X53">
        <v>21</v>
      </c>
      <c r="Y53">
        <v>65</v>
      </c>
    </row>
    <row r="54" spans="1:25" x14ac:dyDescent="0.3">
      <c r="A54" t="s">
        <v>66</v>
      </c>
      <c r="B54" t="s">
        <v>25</v>
      </c>
      <c r="C54">
        <v>2654</v>
      </c>
      <c r="D54">
        <v>8</v>
      </c>
      <c r="E54">
        <v>0</v>
      </c>
      <c r="F54">
        <v>248</v>
      </c>
      <c r="G54">
        <v>0</v>
      </c>
      <c r="H54">
        <v>0</v>
      </c>
      <c r="I54">
        <v>0</v>
      </c>
      <c r="J54">
        <v>0</v>
      </c>
      <c r="M54" t="s">
        <v>63</v>
      </c>
      <c r="N54" t="s">
        <v>15</v>
      </c>
      <c r="O54">
        <v>73</v>
      </c>
      <c r="P54">
        <v>36</v>
      </c>
      <c r="Q54">
        <v>0</v>
      </c>
      <c r="R54">
        <v>124</v>
      </c>
      <c r="S54">
        <v>1</v>
      </c>
      <c r="T54">
        <v>0</v>
      </c>
      <c r="U54">
        <v>0</v>
      </c>
      <c r="V54">
        <v>0</v>
      </c>
      <c r="W54">
        <v>0</v>
      </c>
      <c r="X54">
        <v>21</v>
      </c>
      <c r="Y54">
        <v>2</v>
      </c>
    </row>
    <row r="55" spans="1:25" x14ac:dyDescent="0.3">
      <c r="A55" t="s">
        <v>66</v>
      </c>
      <c r="B55" t="s">
        <v>24</v>
      </c>
      <c r="C55">
        <v>10223</v>
      </c>
      <c r="D55">
        <v>3108</v>
      </c>
      <c r="E55">
        <v>0</v>
      </c>
      <c r="F55">
        <v>447</v>
      </c>
      <c r="G55">
        <v>9</v>
      </c>
      <c r="H55">
        <v>0</v>
      </c>
      <c r="I55">
        <v>2752</v>
      </c>
      <c r="J55">
        <v>0</v>
      </c>
      <c r="M55" t="s">
        <v>63</v>
      </c>
      <c r="N55" t="s">
        <v>14</v>
      </c>
      <c r="O55">
        <v>210</v>
      </c>
      <c r="P55">
        <v>652</v>
      </c>
      <c r="R55">
        <v>0</v>
      </c>
    </row>
    <row r="56" spans="1:25" x14ac:dyDescent="0.3">
      <c r="A56" t="s">
        <v>66</v>
      </c>
      <c r="B56" t="s">
        <v>23</v>
      </c>
      <c r="C56">
        <v>27608.295999999998</v>
      </c>
      <c r="D56">
        <v>25645.355</v>
      </c>
      <c r="E56">
        <v>15</v>
      </c>
      <c r="F56">
        <v>8155.9610000000002</v>
      </c>
      <c r="G56">
        <v>5277.2889999999998</v>
      </c>
      <c r="H56">
        <v>218.488</v>
      </c>
      <c r="I56">
        <v>63130</v>
      </c>
      <c r="J56">
        <v>0</v>
      </c>
      <c r="M56" t="s">
        <v>63</v>
      </c>
      <c r="N56" t="s">
        <v>13</v>
      </c>
      <c r="O56">
        <v>25572</v>
      </c>
      <c r="P56">
        <v>38</v>
      </c>
      <c r="Q56">
        <v>0</v>
      </c>
      <c r="R56">
        <v>3391</v>
      </c>
      <c r="S56">
        <v>1526</v>
      </c>
      <c r="T56">
        <v>0</v>
      </c>
      <c r="U56">
        <v>486</v>
      </c>
      <c r="V56">
        <v>1</v>
      </c>
      <c r="W56">
        <v>0</v>
      </c>
      <c r="X56">
        <v>674</v>
      </c>
      <c r="Y56">
        <v>398</v>
      </c>
    </row>
    <row r="57" spans="1:25" x14ac:dyDescent="0.3">
      <c r="A57" t="s">
        <v>66</v>
      </c>
      <c r="B57" t="s">
        <v>58</v>
      </c>
      <c r="C57">
        <v>612</v>
      </c>
      <c r="D57">
        <v>2705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 t="s">
        <v>63</v>
      </c>
      <c r="N57" t="s">
        <v>12</v>
      </c>
      <c r="O57">
        <v>1076</v>
      </c>
      <c r="P57">
        <v>506</v>
      </c>
      <c r="R57">
        <v>35</v>
      </c>
    </row>
    <row r="58" spans="1:25" x14ac:dyDescent="0.3">
      <c r="A58" t="s">
        <v>66</v>
      </c>
      <c r="B58" t="s">
        <v>22</v>
      </c>
      <c r="C58">
        <v>91368</v>
      </c>
      <c r="D58">
        <v>11239</v>
      </c>
      <c r="E58">
        <v>26</v>
      </c>
      <c r="F58">
        <v>33477</v>
      </c>
      <c r="G58">
        <v>36710</v>
      </c>
      <c r="H58">
        <v>0</v>
      </c>
      <c r="I58">
        <v>12068</v>
      </c>
      <c r="J58">
        <v>420</v>
      </c>
      <c r="M58" t="s">
        <v>63</v>
      </c>
      <c r="N58" t="s">
        <v>11</v>
      </c>
      <c r="O58">
        <v>1412</v>
      </c>
      <c r="P58">
        <v>28262</v>
      </c>
      <c r="R58">
        <v>873</v>
      </c>
      <c r="V58">
        <v>0</v>
      </c>
    </row>
    <row r="59" spans="1:25" x14ac:dyDescent="0.3">
      <c r="A59" t="s">
        <v>66</v>
      </c>
      <c r="B59" t="s">
        <v>21</v>
      </c>
      <c r="C59">
        <v>11229</v>
      </c>
      <c r="D59">
        <v>3238</v>
      </c>
      <c r="E59">
        <v>0</v>
      </c>
      <c r="F59">
        <v>1809</v>
      </c>
      <c r="G59">
        <v>2579</v>
      </c>
      <c r="H59">
        <v>0</v>
      </c>
      <c r="I59">
        <v>0</v>
      </c>
      <c r="J59">
        <v>0</v>
      </c>
      <c r="M59" t="s">
        <v>63</v>
      </c>
      <c r="N59" t="s">
        <v>10</v>
      </c>
      <c r="O59">
        <v>28767</v>
      </c>
      <c r="P59">
        <v>2321</v>
      </c>
      <c r="R59">
        <v>5494</v>
      </c>
      <c r="S59">
        <v>77</v>
      </c>
      <c r="Y59">
        <v>435</v>
      </c>
    </row>
    <row r="60" spans="1:25" x14ac:dyDescent="0.3">
      <c r="A60" t="s">
        <v>66</v>
      </c>
      <c r="B60" t="s">
        <v>20</v>
      </c>
      <c r="C60">
        <v>5987</v>
      </c>
      <c r="D60">
        <v>57</v>
      </c>
      <c r="E60">
        <v>0</v>
      </c>
      <c r="F60">
        <v>329</v>
      </c>
      <c r="G60">
        <v>35</v>
      </c>
      <c r="H60">
        <v>0</v>
      </c>
      <c r="I60">
        <v>2000</v>
      </c>
      <c r="J60">
        <v>10</v>
      </c>
      <c r="M60" t="s">
        <v>63</v>
      </c>
      <c r="N60" t="s">
        <v>9</v>
      </c>
      <c r="O60">
        <v>6451</v>
      </c>
      <c r="P60">
        <v>6121</v>
      </c>
      <c r="Q60">
        <v>0</v>
      </c>
      <c r="R60">
        <v>4617</v>
      </c>
      <c r="S60">
        <v>251</v>
      </c>
      <c r="T60">
        <v>0</v>
      </c>
      <c r="U60">
        <v>0</v>
      </c>
      <c r="V60">
        <v>79</v>
      </c>
      <c r="W60">
        <v>0</v>
      </c>
      <c r="X60">
        <v>0</v>
      </c>
      <c r="Y60">
        <v>582</v>
      </c>
    </row>
    <row r="61" spans="1:25" x14ac:dyDescent="0.3">
      <c r="A61" t="s">
        <v>66</v>
      </c>
      <c r="B61" t="s">
        <v>71</v>
      </c>
      <c r="C61">
        <v>114</v>
      </c>
      <c r="D61">
        <v>1984</v>
      </c>
      <c r="E61">
        <v>665</v>
      </c>
      <c r="F61">
        <v>2</v>
      </c>
      <c r="G61">
        <v>0</v>
      </c>
      <c r="H61">
        <v>0</v>
      </c>
      <c r="I61">
        <v>0</v>
      </c>
      <c r="J61">
        <v>0</v>
      </c>
      <c r="M61" t="s">
        <v>63</v>
      </c>
      <c r="N61" t="s">
        <v>8</v>
      </c>
      <c r="O61">
        <v>10773</v>
      </c>
      <c r="P61">
        <v>6703</v>
      </c>
      <c r="R61">
        <v>2938</v>
      </c>
      <c r="S61">
        <v>1152</v>
      </c>
      <c r="U61">
        <v>1298</v>
      </c>
      <c r="Y61">
        <v>95</v>
      </c>
    </row>
    <row r="62" spans="1:25" x14ac:dyDescent="0.3">
      <c r="A62" t="s">
        <v>66</v>
      </c>
      <c r="B62" t="s">
        <v>19</v>
      </c>
      <c r="C62">
        <v>6434.0029999999997</v>
      </c>
      <c r="D62">
        <v>529</v>
      </c>
      <c r="E62">
        <v>0</v>
      </c>
      <c r="F62">
        <v>1923.3</v>
      </c>
      <c r="G62">
        <v>1.0169999999999999</v>
      </c>
      <c r="H62">
        <v>0</v>
      </c>
      <c r="I62">
        <v>0</v>
      </c>
      <c r="J62">
        <v>0</v>
      </c>
      <c r="M62" t="s">
        <v>63</v>
      </c>
      <c r="N62" t="s">
        <v>7</v>
      </c>
      <c r="O62">
        <v>5566</v>
      </c>
      <c r="P62">
        <v>2917</v>
      </c>
      <c r="R62">
        <v>0</v>
      </c>
      <c r="V62">
        <v>403</v>
      </c>
    </row>
    <row r="63" spans="1:25" x14ac:dyDescent="0.3">
      <c r="A63" t="s">
        <v>66</v>
      </c>
      <c r="B63" t="s">
        <v>18</v>
      </c>
      <c r="C63">
        <v>74733</v>
      </c>
      <c r="D63">
        <v>22009</v>
      </c>
      <c r="E63">
        <v>729</v>
      </c>
      <c r="F63">
        <v>8542</v>
      </c>
      <c r="G63">
        <v>18185</v>
      </c>
      <c r="H63">
        <v>0</v>
      </c>
      <c r="I63">
        <v>0</v>
      </c>
      <c r="J63">
        <v>317</v>
      </c>
      <c r="M63" t="s">
        <v>63</v>
      </c>
      <c r="N63" t="s">
        <v>6</v>
      </c>
      <c r="O63">
        <v>2054</v>
      </c>
      <c r="P63">
        <v>2537</v>
      </c>
      <c r="R63">
        <v>3</v>
      </c>
      <c r="S63">
        <v>530</v>
      </c>
      <c r="U63">
        <v>1940</v>
      </c>
      <c r="V63">
        <v>441</v>
      </c>
      <c r="W63">
        <v>119</v>
      </c>
      <c r="Y63">
        <v>224</v>
      </c>
    </row>
    <row r="64" spans="1:25" x14ac:dyDescent="0.3">
      <c r="A64" t="s">
        <v>66</v>
      </c>
      <c r="B64" t="s">
        <v>100</v>
      </c>
      <c r="C64">
        <v>915</v>
      </c>
      <c r="D64">
        <v>43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M64" t="s">
        <v>63</v>
      </c>
      <c r="N64" t="s">
        <v>5</v>
      </c>
      <c r="O64">
        <v>1412</v>
      </c>
      <c r="P64">
        <v>1233</v>
      </c>
      <c r="Q64">
        <v>0</v>
      </c>
      <c r="R64">
        <v>3</v>
      </c>
      <c r="S64">
        <v>263</v>
      </c>
      <c r="T64">
        <v>0</v>
      </c>
      <c r="U64">
        <v>696</v>
      </c>
      <c r="V64">
        <v>0</v>
      </c>
      <c r="W64">
        <v>0</v>
      </c>
      <c r="X64">
        <v>40</v>
      </c>
      <c r="Y64">
        <v>17</v>
      </c>
    </row>
    <row r="65" spans="1:25" x14ac:dyDescent="0.3">
      <c r="A65" t="s">
        <v>66</v>
      </c>
      <c r="B65" t="s">
        <v>17</v>
      </c>
      <c r="C65">
        <v>1255</v>
      </c>
      <c r="D65">
        <v>1586.6170000000002</v>
      </c>
      <c r="E65">
        <v>0</v>
      </c>
      <c r="F65">
        <v>65.891999999999996</v>
      </c>
      <c r="G65">
        <v>0</v>
      </c>
      <c r="H65">
        <v>0</v>
      </c>
      <c r="I65">
        <v>0</v>
      </c>
      <c r="J65">
        <v>0</v>
      </c>
      <c r="M65" t="s">
        <v>63</v>
      </c>
      <c r="N65" t="s">
        <v>4</v>
      </c>
      <c r="O65">
        <v>41443</v>
      </c>
      <c r="P65">
        <v>25825</v>
      </c>
      <c r="Q65">
        <v>0</v>
      </c>
      <c r="R65">
        <v>22772</v>
      </c>
      <c r="S65">
        <v>6500</v>
      </c>
      <c r="T65">
        <v>0</v>
      </c>
      <c r="U65">
        <v>7572</v>
      </c>
      <c r="V65">
        <v>103</v>
      </c>
      <c r="W65">
        <v>157</v>
      </c>
      <c r="X65">
        <v>378</v>
      </c>
      <c r="Y65">
        <v>705</v>
      </c>
    </row>
    <row r="66" spans="1:25" x14ac:dyDescent="0.3">
      <c r="A66" t="s">
        <v>66</v>
      </c>
      <c r="B66" t="s">
        <v>70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M66" t="s">
        <v>63</v>
      </c>
      <c r="N66" t="s">
        <v>3</v>
      </c>
      <c r="O66">
        <v>0</v>
      </c>
      <c r="P66">
        <v>15917</v>
      </c>
      <c r="R66">
        <v>5493</v>
      </c>
      <c r="U66">
        <v>8890</v>
      </c>
      <c r="V66">
        <v>8376</v>
      </c>
    </row>
    <row r="67" spans="1:25" x14ac:dyDescent="0.3">
      <c r="A67" t="s">
        <v>66</v>
      </c>
      <c r="B67" t="s">
        <v>16</v>
      </c>
      <c r="C67">
        <v>3075</v>
      </c>
      <c r="D67">
        <v>876</v>
      </c>
      <c r="E67">
        <v>0</v>
      </c>
      <c r="F67">
        <v>279</v>
      </c>
      <c r="G67">
        <v>68</v>
      </c>
      <c r="H67">
        <v>0</v>
      </c>
      <c r="I67">
        <v>0</v>
      </c>
      <c r="J67">
        <v>25</v>
      </c>
      <c r="M67" t="s">
        <v>63</v>
      </c>
      <c r="N67" t="s">
        <v>2</v>
      </c>
      <c r="O67">
        <v>0</v>
      </c>
      <c r="P67">
        <v>9170</v>
      </c>
      <c r="R67">
        <v>0</v>
      </c>
      <c r="U67">
        <v>3375</v>
      </c>
    </row>
    <row r="68" spans="1:25" x14ac:dyDescent="0.3">
      <c r="A68" t="s">
        <v>66</v>
      </c>
      <c r="B68" t="s">
        <v>15</v>
      </c>
      <c r="C68">
        <v>525.41399999999999</v>
      </c>
      <c r="D68">
        <v>1134.308</v>
      </c>
      <c r="E68">
        <v>0</v>
      </c>
      <c r="F68">
        <v>58.326999999999998</v>
      </c>
      <c r="G68">
        <v>95.021000000000001</v>
      </c>
      <c r="H68">
        <v>0</v>
      </c>
      <c r="I68">
        <v>0</v>
      </c>
      <c r="J68">
        <v>0</v>
      </c>
      <c r="M68" t="s">
        <v>63</v>
      </c>
      <c r="N68" t="s">
        <v>0</v>
      </c>
      <c r="O68">
        <v>43714</v>
      </c>
      <c r="P68">
        <v>4284</v>
      </c>
      <c r="R68">
        <v>14149</v>
      </c>
      <c r="U68">
        <v>8981</v>
      </c>
      <c r="V68">
        <v>4617</v>
      </c>
      <c r="W68">
        <v>1817</v>
      </c>
      <c r="Y68">
        <v>1890</v>
      </c>
    </row>
    <row r="69" spans="1:25" x14ac:dyDescent="0.3">
      <c r="A69" t="s">
        <v>66</v>
      </c>
      <c r="B69" t="s">
        <v>72</v>
      </c>
      <c r="C69">
        <v>623</v>
      </c>
      <c r="D69">
        <v>0</v>
      </c>
      <c r="E69">
        <v>0</v>
      </c>
      <c r="F69">
        <v>0.1</v>
      </c>
      <c r="G69">
        <v>28.5</v>
      </c>
      <c r="H69">
        <v>0</v>
      </c>
      <c r="I69">
        <v>0</v>
      </c>
      <c r="J69">
        <v>0</v>
      </c>
      <c r="M69" t="s">
        <v>62</v>
      </c>
      <c r="N69" t="s">
        <v>33</v>
      </c>
      <c r="O69">
        <v>5242</v>
      </c>
      <c r="P69">
        <v>11947</v>
      </c>
      <c r="Q69">
        <v>1</v>
      </c>
      <c r="R69">
        <v>2696</v>
      </c>
      <c r="S69">
        <v>1031</v>
      </c>
      <c r="T69">
        <v>0</v>
      </c>
      <c r="U69">
        <v>0</v>
      </c>
      <c r="V69">
        <v>23</v>
      </c>
      <c r="W69">
        <v>33</v>
      </c>
      <c r="X69">
        <v>144</v>
      </c>
      <c r="Y69">
        <v>474</v>
      </c>
    </row>
    <row r="70" spans="1:25" x14ac:dyDescent="0.3">
      <c r="A70" t="s">
        <v>66</v>
      </c>
      <c r="B70" t="s">
        <v>69</v>
      </c>
      <c r="C70">
        <v>470</v>
      </c>
      <c r="D70">
        <v>16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M70" t="s">
        <v>62</v>
      </c>
      <c r="N70" t="s">
        <v>32</v>
      </c>
      <c r="O70">
        <v>6688</v>
      </c>
      <c r="P70">
        <v>1478</v>
      </c>
      <c r="R70">
        <v>2622</v>
      </c>
      <c r="S70">
        <v>2953</v>
      </c>
      <c r="U70">
        <v>5943</v>
      </c>
      <c r="X70">
        <v>362</v>
      </c>
      <c r="Y70">
        <v>598</v>
      </c>
    </row>
    <row r="71" spans="1:25" x14ac:dyDescent="0.3">
      <c r="A71" t="s">
        <v>66</v>
      </c>
      <c r="B71" t="s">
        <v>14</v>
      </c>
      <c r="C71">
        <v>225</v>
      </c>
      <c r="D71">
        <v>629.84400000000005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 t="s">
        <v>62</v>
      </c>
      <c r="N71" t="s">
        <v>31</v>
      </c>
      <c r="O71">
        <v>1876</v>
      </c>
      <c r="P71">
        <v>2170</v>
      </c>
      <c r="R71">
        <v>0</v>
      </c>
    </row>
    <row r="72" spans="1:25" x14ac:dyDescent="0.3">
      <c r="A72" t="s">
        <v>66</v>
      </c>
      <c r="B72" t="s">
        <v>13</v>
      </c>
      <c r="C72">
        <v>26520</v>
      </c>
      <c r="D72">
        <v>37</v>
      </c>
      <c r="E72">
        <v>0</v>
      </c>
      <c r="F72">
        <v>2713</v>
      </c>
      <c r="G72">
        <v>650.01299999999992</v>
      </c>
      <c r="H72">
        <v>0</v>
      </c>
      <c r="I72">
        <v>485</v>
      </c>
      <c r="J72">
        <v>38</v>
      </c>
      <c r="M72" t="s">
        <v>62</v>
      </c>
      <c r="N72" t="s">
        <v>30</v>
      </c>
      <c r="O72">
        <v>5042</v>
      </c>
      <c r="P72">
        <v>3204</v>
      </c>
      <c r="R72">
        <v>701</v>
      </c>
      <c r="S72">
        <v>1046</v>
      </c>
      <c r="U72">
        <v>2000</v>
      </c>
      <c r="X72">
        <v>6</v>
      </c>
      <c r="Y72">
        <v>74</v>
      </c>
    </row>
    <row r="73" spans="1:25" x14ac:dyDescent="0.3">
      <c r="A73" t="s">
        <v>66</v>
      </c>
      <c r="B73" t="s">
        <v>12</v>
      </c>
      <c r="C73">
        <v>1107</v>
      </c>
      <c r="D73">
        <v>617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M73" t="s">
        <v>62</v>
      </c>
      <c r="N73" t="s">
        <v>29</v>
      </c>
      <c r="O73">
        <v>2018</v>
      </c>
      <c r="P73">
        <v>2090</v>
      </c>
      <c r="R73">
        <v>537</v>
      </c>
      <c r="S73">
        <v>51</v>
      </c>
      <c r="W73">
        <v>39</v>
      </c>
      <c r="X73">
        <v>6</v>
      </c>
      <c r="Y73">
        <v>36</v>
      </c>
    </row>
    <row r="74" spans="1:25" x14ac:dyDescent="0.3">
      <c r="A74" t="s">
        <v>66</v>
      </c>
      <c r="B74" t="s">
        <v>11</v>
      </c>
      <c r="C74">
        <v>1600</v>
      </c>
      <c r="D74">
        <v>31033</v>
      </c>
      <c r="E74">
        <v>0</v>
      </c>
      <c r="F74">
        <v>818</v>
      </c>
      <c r="G74">
        <v>0</v>
      </c>
      <c r="H74">
        <v>0</v>
      </c>
      <c r="I74">
        <v>0</v>
      </c>
      <c r="J74">
        <v>35</v>
      </c>
      <c r="M74" t="s">
        <v>62</v>
      </c>
      <c r="N74" t="s">
        <v>28</v>
      </c>
      <c r="O74">
        <v>1478</v>
      </c>
      <c r="P74">
        <v>0</v>
      </c>
      <c r="R74">
        <v>158</v>
      </c>
      <c r="S74">
        <v>115</v>
      </c>
      <c r="Y74">
        <v>10</v>
      </c>
    </row>
    <row r="75" spans="1:25" x14ac:dyDescent="0.3">
      <c r="A75" t="s">
        <v>66</v>
      </c>
      <c r="B75" t="s">
        <v>10</v>
      </c>
      <c r="C75">
        <v>30027</v>
      </c>
      <c r="D75">
        <v>2355</v>
      </c>
      <c r="E75">
        <v>0</v>
      </c>
      <c r="F75">
        <v>3429</v>
      </c>
      <c r="G75">
        <v>2</v>
      </c>
      <c r="H75">
        <v>0</v>
      </c>
      <c r="I75">
        <v>0</v>
      </c>
      <c r="J75">
        <v>2</v>
      </c>
      <c r="M75" t="s">
        <v>62</v>
      </c>
      <c r="N75" t="s">
        <v>27</v>
      </c>
      <c r="O75">
        <v>10735</v>
      </c>
      <c r="P75">
        <v>2259</v>
      </c>
      <c r="R75">
        <v>277</v>
      </c>
      <c r="S75">
        <v>2027</v>
      </c>
      <c r="U75">
        <v>4040</v>
      </c>
      <c r="V75">
        <v>0</v>
      </c>
      <c r="W75">
        <v>400</v>
      </c>
      <c r="X75">
        <v>100</v>
      </c>
      <c r="Y75">
        <v>350</v>
      </c>
    </row>
    <row r="76" spans="1:25" x14ac:dyDescent="0.3">
      <c r="A76" t="s">
        <v>66</v>
      </c>
      <c r="B76" t="s">
        <v>9</v>
      </c>
      <c r="C76">
        <v>8308</v>
      </c>
      <c r="D76">
        <v>5661</v>
      </c>
      <c r="E76">
        <v>25</v>
      </c>
      <c r="F76">
        <v>4609.9489999999996</v>
      </c>
      <c r="G76">
        <v>296</v>
      </c>
      <c r="H76">
        <v>0</v>
      </c>
      <c r="I76">
        <v>0</v>
      </c>
      <c r="J76">
        <v>0</v>
      </c>
      <c r="M76" t="s">
        <v>62</v>
      </c>
      <c r="N76" t="s">
        <v>26</v>
      </c>
      <c r="O76">
        <v>8839</v>
      </c>
      <c r="P76">
        <v>9</v>
      </c>
      <c r="R76">
        <v>4845</v>
      </c>
      <c r="S76">
        <v>601</v>
      </c>
      <c r="W76">
        <v>88</v>
      </c>
      <c r="X76">
        <v>363</v>
      </c>
      <c r="Y76">
        <v>197</v>
      </c>
    </row>
    <row r="77" spans="1:25" x14ac:dyDescent="0.3">
      <c r="A77" t="s">
        <v>66</v>
      </c>
      <c r="B77" t="s">
        <v>8</v>
      </c>
      <c r="C77">
        <v>11393</v>
      </c>
      <c r="D77">
        <v>6610</v>
      </c>
      <c r="E77">
        <v>0</v>
      </c>
      <c r="F77">
        <v>2773</v>
      </c>
      <c r="G77">
        <v>761</v>
      </c>
      <c r="H77">
        <v>0</v>
      </c>
      <c r="I77">
        <v>1411</v>
      </c>
      <c r="J77">
        <v>0</v>
      </c>
      <c r="M77" t="s">
        <v>62</v>
      </c>
      <c r="N77" t="s">
        <v>25</v>
      </c>
      <c r="O77">
        <v>2190</v>
      </c>
      <c r="P77">
        <v>8</v>
      </c>
      <c r="Q77">
        <v>0</v>
      </c>
      <c r="R77">
        <v>384</v>
      </c>
      <c r="S77">
        <v>1</v>
      </c>
      <c r="T77">
        <v>0</v>
      </c>
      <c r="U77">
        <v>0</v>
      </c>
      <c r="V77">
        <v>0</v>
      </c>
      <c r="W77">
        <v>6</v>
      </c>
      <c r="X77">
        <v>20</v>
      </c>
      <c r="Y77">
        <v>86</v>
      </c>
    </row>
    <row r="78" spans="1:25" x14ac:dyDescent="0.3">
      <c r="A78" t="s">
        <v>66</v>
      </c>
      <c r="B78" t="s">
        <v>7</v>
      </c>
      <c r="C78">
        <v>4175</v>
      </c>
      <c r="D78">
        <v>2931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 t="s">
        <v>62</v>
      </c>
      <c r="N78" t="s">
        <v>24</v>
      </c>
      <c r="O78">
        <v>7153</v>
      </c>
      <c r="P78">
        <v>3107</v>
      </c>
      <c r="R78">
        <v>1432</v>
      </c>
      <c r="U78">
        <v>2782</v>
      </c>
      <c r="V78">
        <v>563</v>
      </c>
      <c r="W78">
        <v>85</v>
      </c>
      <c r="X78">
        <v>126</v>
      </c>
      <c r="Y78">
        <v>1663</v>
      </c>
    </row>
    <row r="79" spans="1:25" x14ac:dyDescent="0.3">
      <c r="A79" t="s">
        <v>66</v>
      </c>
      <c r="B79" t="s">
        <v>6</v>
      </c>
      <c r="C79">
        <v>3432</v>
      </c>
      <c r="D79">
        <v>2523</v>
      </c>
      <c r="E79">
        <v>0</v>
      </c>
      <c r="F79">
        <v>5</v>
      </c>
      <c r="G79">
        <v>533</v>
      </c>
      <c r="H79">
        <v>0</v>
      </c>
      <c r="I79">
        <v>1940</v>
      </c>
      <c r="J79">
        <v>25</v>
      </c>
      <c r="M79" t="s">
        <v>62</v>
      </c>
      <c r="N79" t="s">
        <v>23</v>
      </c>
      <c r="O79">
        <v>14926</v>
      </c>
      <c r="P79">
        <v>23523</v>
      </c>
      <c r="R79">
        <v>13569</v>
      </c>
      <c r="S79">
        <v>7660</v>
      </c>
      <c r="T79">
        <v>240</v>
      </c>
      <c r="U79">
        <v>63130</v>
      </c>
      <c r="V79">
        <v>62</v>
      </c>
      <c r="Y79">
        <v>170</v>
      </c>
    </row>
    <row r="80" spans="1:25" x14ac:dyDescent="0.3">
      <c r="A80" t="s">
        <v>66</v>
      </c>
      <c r="B80" t="s">
        <v>5</v>
      </c>
      <c r="C80">
        <v>1256</v>
      </c>
      <c r="D80">
        <v>1299</v>
      </c>
      <c r="E80">
        <v>0</v>
      </c>
      <c r="F80">
        <v>2</v>
      </c>
      <c r="G80">
        <v>187</v>
      </c>
      <c r="H80">
        <v>0</v>
      </c>
      <c r="I80">
        <v>688</v>
      </c>
      <c r="J80">
        <v>0</v>
      </c>
      <c r="M80" t="s">
        <v>62</v>
      </c>
      <c r="N80" t="s">
        <v>22</v>
      </c>
      <c r="O80">
        <v>85940</v>
      </c>
      <c r="P80">
        <v>14340</v>
      </c>
      <c r="Q80">
        <v>40</v>
      </c>
      <c r="R80">
        <v>51173</v>
      </c>
      <c r="S80">
        <v>40834</v>
      </c>
      <c r="U80">
        <v>10793</v>
      </c>
      <c r="V80">
        <v>1421</v>
      </c>
      <c r="W80">
        <v>510</v>
      </c>
      <c r="X80">
        <v>1685</v>
      </c>
      <c r="Y80">
        <v>7080</v>
      </c>
    </row>
    <row r="81" spans="1:25" x14ac:dyDescent="0.3">
      <c r="A81" t="s">
        <v>66</v>
      </c>
      <c r="B81" t="s">
        <v>4</v>
      </c>
      <c r="C81">
        <v>49736.205000000002</v>
      </c>
      <c r="D81">
        <v>19185</v>
      </c>
      <c r="E81">
        <v>0</v>
      </c>
      <c r="F81">
        <v>22958</v>
      </c>
      <c r="G81">
        <v>6994.0630000000001</v>
      </c>
      <c r="H81">
        <v>4.7960000000000003</v>
      </c>
      <c r="I81">
        <v>6984</v>
      </c>
      <c r="J81">
        <v>49.795000000000002</v>
      </c>
      <c r="M81" t="s">
        <v>62</v>
      </c>
      <c r="N81" t="s">
        <v>21</v>
      </c>
      <c r="O81">
        <v>9157</v>
      </c>
      <c r="P81">
        <v>3401</v>
      </c>
      <c r="Q81">
        <v>0</v>
      </c>
      <c r="R81">
        <v>1875</v>
      </c>
      <c r="S81">
        <v>2441</v>
      </c>
      <c r="W81">
        <v>69</v>
      </c>
      <c r="Y81">
        <v>51</v>
      </c>
    </row>
    <row r="82" spans="1:25" x14ac:dyDescent="0.3">
      <c r="A82" t="s">
        <v>66</v>
      </c>
      <c r="B82" t="s">
        <v>3</v>
      </c>
      <c r="C82">
        <v>7776</v>
      </c>
      <c r="D82">
        <v>16494</v>
      </c>
      <c r="E82">
        <v>0</v>
      </c>
      <c r="F82">
        <v>4194</v>
      </c>
      <c r="G82">
        <v>43</v>
      </c>
      <c r="H82">
        <v>0</v>
      </c>
      <c r="I82">
        <v>9408</v>
      </c>
      <c r="J82">
        <v>0</v>
      </c>
      <c r="M82" t="s">
        <v>62</v>
      </c>
      <c r="N82" t="s">
        <v>20</v>
      </c>
      <c r="O82">
        <v>5573</v>
      </c>
      <c r="P82">
        <v>56</v>
      </c>
      <c r="R82">
        <v>324</v>
      </c>
      <c r="S82">
        <v>70</v>
      </c>
      <c r="U82">
        <v>1887</v>
      </c>
      <c r="W82">
        <v>64</v>
      </c>
      <c r="X82">
        <v>28</v>
      </c>
      <c r="Y82">
        <v>246</v>
      </c>
    </row>
    <row r="83" spans="1:25" x14ac:dyDescent="0.3">
      <c r="A83" t="s">
        <v>66</v>
      </c>
      <c r="B83" t="s">
        <v>68</v>
      </c>
      <c r="C83">
        <v>38590</v>
      </c>
      <c r="D83">
        <v>22289</v>
      </c>
      <c r="E83">
        <v>311</v>
      </c>
      <c r="F83">
        <v>2759</v>
      </c>
      <c r="G83">
        <v>0</v>
      </c>
      <c r="H83">
        <v>0</v>
      </c>
      <c r="I83">
        <v>0</v>
      </c>
      <c r="J83">
        <v>58</v>
      </c>
      <c r="M83" t="s">
        <v>62</v>
      </c>
      <c r="N83" t="s">
        <v>19</v>
      </c>
      <c r="O83">
        <v>6736</v>
      </c>
      <c r="P83">
        <v>508</v>
      </c>
      <c r="Q83">
        <v>17</v>
      </c>
      <c r="R83">
        <v>1920</v>
      </c>
      <c r="V83">
        <v>647</v>
      </c>
    </row>
    <row r="84" spans="1:25" x14ac:dyDescent="0.3">
      <c r="A84" t="s">
        <v>66</v>
      </c>
      <c r="B84" t="s">
        <v>1</v>
      </c>
      <c r="C84">
        <v>35616</v>
      </c>
      <c r="D84">
        <v>5494</v>
      </c>
      <c r="E84">
        <v>0</v>
      </c>
      <c r="F84">
        <v>363</v>
      </c>
      <c r="G84">
        <v>615</v>
      </c>
      <c r="H84">
        <v>0</v>
      </c>
      <c r="I84">
        <v>13835</v>
      </c>
      <c r="J84">
        <v>0</v>
      </c>
      <c r="M84" t="s">
        <v>62</v>
      </c>
      <c r="N84" t="s">
        <v>18</v>
      </c>
      <c r="O84">
        <v>53644</v>
      </c>
      <c r="P84">
        <v>21921</v>
      </c>
      <c r="Q84">
        <v>869</v>
      </c>
      <c r="R84">
        <v>9024</v>
      </c>
      <c r="S84">
        <v>4659</v>
      </c>
      <c r="T84">
        <v>0</v>
      </c>
      <c r="V84">
        <v>1708</v>
      </c>
      <c r="W84">
        <v>2</v>
      </c>
      <c r="X84">
        <v>241</v>
      </c>
      <c r="Y84">
        <v>1625</v>
      </c>
    </row>
    <row r="85" spans="1:25" x14ac:dyDescent="0.3">
      <c r="A85" t="s">
        <v>66</v>
      </c>
      <c r="B85" t="s">
        <v>0</v>
      </c>
      <c r="C85">
        <v>65034</v>
      </c>
      <c r="D85">
        <v>4453</v>
      </c>
      <c r="E85">
        <v>0</v>
      </c>
      <c r="F85">
        <v>11282.272000000001</v>
      </c>
      <c r="G85">
        <v>2937</v>
      </c>
      <c r="H85">
        <v>8</v>
      </c>
      <c r="I85">
        <v>9906</v>
      </c>
      <c r="J85">
        <v>0</v>
      </c>
      <c r="M85" t="s">
        <v>62</v>
      </c>
      <c r="N85" t="s">
        <v>17</v>
      </c>
      <c r="O85">
        <v>1124</v>
      </c>
      <c r="P85">
        <v>1539</v>
      </c>
      <c r="R85">
        <v>53</v>
      </c>
      <c r="Y85">
        <v>105</v>
      </c>
    </row>
    <row r="86" spans="1:25" x14ac:dyDescent="0.3">
      <c r="A86" t="s">
        <v>65</v>
      </c>
      <c r="B86" t="s">
        <v>34</v>
      </c>
      <c r="C86">
        <v>98</v>
      </c>
      <c r="D86">
        <v>1725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 t="s">
        <v>62</v>
      </c>
      <c r="N86" t="s">
        <v>16</v>
      </c>
      <c r="O86">
        <v>1816</v>
      </c>
      <c r="P86">
        <v>1028</v>
      </c>
      <c r="R86">
        <v>426</v>
      </c>
      <c r="S86">
        <v>80</v>
      </c>
      <c r="V86">
        <v>35</v>
      </c>
      <c r="W86">
        <v>84</v>
      </c>
      <c r="X86">
        <v>21</v>
      </c>
      <c r="Y86">
        <v>101</v>
      </c>
    </row>
    <row r="87" spans="1:25" x14ac:dyDescent="0.3">
      <c r="A87" t="s">
        <v>65</v>
      </c>
      <c r="B87" t="s">
        <v>33</v>
      </c>
      <c r="C87">
        <v>7859</v>
      </c>
      <c r="D87">
        <v>13532.252</v>
      </c>
      <c r="E87">
        <v>0.91500000000000004</v>
      </c>
      <c r="F87">
        <v>2110.2750000000001</v>
      </c>
      <c r="G87">
        <v>785.24599999999998</v>
      </c>
      <c r="H87">
        <v>0</v>
      </c>
      <c r="I87">
        <v>0</v>
      </c>
      <c r="J87">
        <v>0</v>
      </c>
      <c r="M87" t="s">
        <v>62</v>
      </c>
      <c r="N87" t="s">
        <v>15</v>
      </c>
      <c r="O87">
        <v>81</v>
      </c>
      <c r="P87">
        <v>36</v>
      </c>
      <c r="Q87">
        <v>0</v>
      </c>
      <c r="R87">
        <v>124</v>
      </c>
      <c r="S87">
        <v>1</v>
      </c>
      <c r="T87">
        <v>0</v>
      </c>
      <c r="U87">
        <v>0</v>
      </c>
      <c r="V87">
        <v>0</v>
      </c>
      <c r="W87">
        <v>0</v>
      </c>
      <c r="X87">
        <v>21</v>
      </c>
      <c r="Y87">
        <v>2</v>
      </c>
    </row>
    <row r="88" spans="1:25" x14ac:dyDescent="0.3">
      <c r="A88" t="s">
        <v>65</v>
      </c>
      <c r="B88" t="s">
        <v>32</v>
      </c>
      <c r="C88">
        <v>8601</v>
      </c>
      <c r="D88">
        <v>1428</v>
      </c>
      <c r="E88">
        <v>0</v>
      </c>
      <c r="F88">
        <v>1932.7</v>
      </c>
      <c r="G88">
        <v>3015</v>
      </c>
      <c r="H88">
        <v>0</v>
      </c>
      <c r="I88">
        <v>5927</v>
      </c>
      <c r="J88">
        <v>3</v>
      </c>
      <c r="M88" t="s">
        <v>62</v>
      </c>
      <c r="N88" t="s">
        <v>14</v>
      </c>
      <c r="O88">
        <v>210</v>
      </c>
      <c r="P88">
        <v>662</v>
      </c>
      <c r="R88">
        <v>72</v>
      </c>
    </row>
    <row r="89" spans="1:25" x14ac:dyDescent="0.3">
      <c r="A89" t="s">
        <v>65</v>
      </c>
      <c r="B89" t="s">
        <v>31</v>
      </c>
      <c r="C89">
        <v>1765</v>
      </c>
      <c r="D89">
        <v>2049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 t="s">
        <v>62</v>
      </c>
      <c r="N89" t="s">
        <v>13</v>
      </c>
      <c r="O89">
        <v>23905</v>
      </c>
      <c r="P89">
        <v>38</v>
      </c>
      <c r="Q89">
        <v>0</v>
      </c>
      <c r="R89">
        <v>4257</v>
      </c>
      <c r="S89">
        <v>2135</v>
      </c>
      <c r="T89">
        <v>0</v>
      </c>
      <c r="U89">
        <v>486</v>
      </c>
      <c r="V89">
        <v>1</v>
      </c>
      <c r="W89">
        <v>0</v>
      </c>
      <c r="X89">
        <v>678</v>
      </c>
      <c r="Y89">
        <v>486</v>
      </c>
    </row>
    <row r="90" spans="1:25" x14ac:dyDescent="0.3">
      <c r="A90" t="s">
        <v>65</v>
      </c>
      <c r="B90" t="s">
        <v>30</v>
      </c>
      <c r="C90">
        <v>4470</v>
      </c>
      <c r="D90">
        <v>3219</v>
      </c>
      <c r="E90">
        <v>0</v>
      </c>
      <c r="F90">
        <v>699</v>
      </c>
      <c r="G90">
        <v>1029</v>
      </c>
      <c r="H90">
        <v>0</v>
      </c>
      <c r="I90">
        <v>1975</v>
      </c>
      <c r="J90">
        <v>0</v>
      </c>
      <c r="M90" t="s">
        <v>62</v>
      </c>
      <c r="N90" t="s">
        <v>11</v>
      </c>
      <c r="O90">
        <v>611</v>
      </c>
      <c r="P90">
        <v>28262</v>
      </c>
      <c r="R90">
        <v>873</v>
      </c>
      <c r="V90">
        <v>0</v>
      </c>
    </row>
    <row r="91" spans="1:25" x14ac:dyDescent="0.3">
      <c r="A91" t="s">
        <v>65</v>
      </c>
      <c r="B91" t="s">
        <v>29</v>
      </c>
      <c r="C91">
        <v>1851.7</v>
      </c>
      <c r="D91">
        <v>2180.1</v>
      </c>
      <c r="E91">
        <v>0</v>
      </c>
      <c r="F91">
        <v>339</v>
      </c>
      <c r="G91">
        <v>33</v>
      </c>
      <c r="H91">
        <v>0</v>
      </c>
      <c r="I91">
        <v>0</v>
      </c>
      <c r="J91">
        <v>0</v>
      </c>
      <c r="M91" t="s">
        <v>62</v>
      </c>
      <c r="N91" t="s">
        <v>10</v>
      </c>
      <c r="O91">
        <v>28249</v>
      </c>
      <c r="P91">
        <v>2322</v>
      </c>
      <c r="R91">
        <v>6026</v>
      </c>
      <c r="S91">
        <v>187</v>
      </c>
      <c r="Y91">
        <v>501</v>
      </c>
    </row>
    <row r="92" spans="1:25" x14ac:dyDescent="0.3">
      <c r="A92" t="s">
        <v>65</v>
      </c>
      <c r="B92" t="s">
        <v>28</v>
      </c>
      <c r="C92">
        <v>1513</v>
      </c>
      <c r="D92">
        <v>0</v>
      </c>
      <c r="E92">
        <v>0</v>
      </c>
      <c r="F92">
        <v>147.22499999999999</v>
      </c>
      <c r="G92">
        <v>64</v>
      </c>
      <c r="H92">
        <v>0</v>
      </c>
      <c r="I92">
        <v>0</v>
      </c>
      <c r="J92">
        <v>0</v>
      </c>
      <c r="M92" t="s">
        <v>62</v>
      </c>
      <c r="N92" t="s">
        <v>9</v>
      </c>
      <c r="O92">
        <v>6413</v>
      </c>
      <c r="P92">
        <v>6918</v>
      </c>
      <c r="Q92">
        <v>0</v>
      </c>
      <c r="R92">
        <v>5028</v>
      </c>
      <c r="S92">
        <v>261</v>
      </c>
      <c r="T92">
        <v>0</v>
      </c>
      <c r="U92">
        <v>0</v>
      </c>
      <c r="V92">
        <v>60</v>
      </c>
      <c r="W92">
        <v>0</v>
      </c>
      <c r="X92">
        <v>0</v>
      </c>
      <c r="Y92">
        <v>598</v>
      </c>
    </row>
    <row r="93" spans="1:25" x14ac:dyDescent="0.3">
      <c r="A93" t="s">
        <v>65</v>
      </c>
      <c r="B93" t="s">
        <v>73</v>
      </c>
      <c r="C93">
        <v>13032</v>
      </c>
      <c r="D93">
        <v>2252</v>
      </c>
      <c r="E93">
        <v>0</v>
      </c>
      <c r="F93">
        <v>278</v>
      </c>
      <c r="G93">
        <v>2067.4</v>
      </c>
      <c r="H93">
        <v>0</v>
      </c>
      <c r="I93">
        <v>4290</v>
      </c>
      <c r="J93">
        <v>0</v>
      </c>
      <c r="M93" t="s">
        <v>62</v>
      </c>
      <c r="N93" t="s">
        <v>8</v>
      </c>
      <c r="O93">
        <v>10874</v>
      </c>
      <c r="P93">
        <v>6481</v>
      </c>
      <c r="R93">
        <v>2985</v>
      </c>
      <c r="S93">
        <v>1210</v>
      </c>
      <c r="U93">
        <v>1300</v>
      </c>
      <c r="Y93">
        <v>115</v>
      </c>
    </row>
    <row r="94" spans="1:25" x14ac:dyDescent="0.3">
      <c r="A94" t="s">
        <v>65</v>
      </c>
      <c r="B94" t="s">
        <v>26</v>
      </c>
      <c r="C94">
        <v>8122</v>
      </c>
      <c r="D94">
        <v>9</v>
      </c>
      <c r="E94">
        <v>0</v>
      </c>
      <c r="F94">
        <v>4886</v>
      </c>
      <c r="G94">
        <v>607</v>
      </c>
      <c r="H94">
        <v>0</v>
      </c>
      <c r="I94">
        <v>0</v>
      </c>
      <c r="J94">
        <v>0</v>
      </c>
      <c r="M94" t="s">
        <v>62</v>
      </c>
      <c r="N94" t="s">
        <v>7</v>
      </c>
      <c r="O94">
        <v>5647</v>
      </c>
      <c r="P94">
        <v>3006</v>
      </c>
      <c r="R94">
        <v>17</v>
      </c>
      <c r="S94">
        <v>4</v>
      </c>
      <c r="V94">
        <v>428</v>
      </c>
      <c r="Y94">
        <v>6</v>
      </c>
    </row>
    <row r="95" spans="1:25" x14ac:dyDescent="0.3">
      <c r="A95" t="s">
        <v>65</v>
      </c>
      <c r="B95" t="s">
        <v>25</v>
      </c>
      <c r="C95">
        <v>2750</v>
      </c>
      <c r="D95">
        <v>5</v>
      </c>
      <c r="E95">
        <v>0</v>
      </c>
      <c r="F95">
        <v>275</v>
      </c>
      <c r="G95">
        <v>0</v>
      </c>
      <c r="H95">
        <v>0</v>
      </c>
      <c r="I95">
        <v>0</v>
      </c>
      <c r="J95">
        <v>0</v>
      </c>
      <c r="M95" t="s">
        <v>62</v>
      </c>
      <c r="N95" t="s">
        <v>6</v>
      </c>
      <c r="O95">
        <v>1917</v>
      </c>
      <c r="P95">
        <v>2539</v>
      </c>
      <c r="R95">
        <v>3</v>
      </c>
      <c r="S95">
        <v>530</v>
      </c>
      <c r="U95">
        <v>1940</v>
      </c>
      <c r="V95">
        <v>450</v>
      </c>
      <c r="W95">
        <v>117</v>
      </c>
      <c r="Y95">
        <v>225</v>
      </c>
    </row>
    <row r="96" spans="1:25" x14ac:dyDescent="0.3">
      <c r="A96" t="s">
        <v>65</v>
      </c>
      <c r="B96" t="s">
        <v>24</v>
      </c>
      <c r="C96">
        <v>9609</v>
      </c>
      <c r="D96">
        <v>3132</v>
      </c>
      <c r="E96">
        <v>0</v>
      </c>
      <c r="F96">
        <v>627</v>
      </c>
      <c r="G96">
        <v>11</v>
      </c>
      <c r="H96">
        <v>0</v>
      </c>
      <c r="I96">
        <v>2752</v>
      </c>
      <c r="J96">
        <v>0</v>
      </c>
      <c r="M96" t="s">
        <v>62</v>
      </c>
      <c r="N96" t="s">
        <v>5</v>
      </c>
      <c r="O96">
        <v>1473</v>
      </c>
      <c r="P96">
        <v>1233</v>
      </c>
      <c r="Q96">
        <v>0</v>
      </c>
      <c r="R96">
        <v>3</v>
      </c>
      <c r="S96">
        <v>266</v>
      </c>
      <c r="T96">
        <v>0</v>
      </c>
      <c r="U96">
        <v>696</v>
      </c>
      <c r="V96">
        <v>0</v>
      </c>
      <c r="W96">
        <v>0</v>
      </c>
      <c r="X96">
        <v>40</v>
      </c>
      <c r="Y96">
        <v>17</v>
      </c>
    </row>
    <row r="97" spans="1:25" x14ac:dyDescent="0.3">
      <c r="A97" t="s">
        <v>65</v>
      </c>
      <c r="B97" t="s">
        <v>23</v>
      </c>
      <c r="C97">
        <v>25917.731</v>
      </c>
      <c r="D97">
        <v>25576.268</v>
      </c>
      <c r="E97">
        <v>15</v>
      </c>
      <c r="F97">
        <v>9201.4250000000011</v>
      </c>
      <c r="G97">
        <v>6034.4170000000004</v>
      </c>
      <c r="H97">
        <v>220.00800000000001</v>
      </c>
      <c r="I97">
        <v>63130</v>
      </c>
      <c r="J97">
        <v>0</v>
      </c>
      <c r="M97" t="s">
        <v>62</v>
      </c>
      <c r="N97" t="s">
        <v>4</v>
      </c>
      <c r="O97">
        <v>40973</v>
      </c>
      <c r="P97">
        <v>25914</v>
      </c>
      <c r="Q97">
        <v>0</v>
      </c>
      <c r="R97">
        <v>22813</v>
      </c>
      <c r="S97">
        <v>6720</v>
      </c>
      <c r="T97">
        <v>0</v>
      </c>
      <c r="U97">
        <v>7572</v>
      </c>
      <c r="V97">
        <v>107</v>
      </c>
      <c r="W97">
        <v>253</v>
      </c>
      <c r="X97">
        <v>536</v>
      </c>
      <c r="Y97">
        <v>541</v>
      </c>
    </row>
    <row r="98" spans="1:25" x14ac:dyDescent="0.3">
      <c r="A98" t="s">
        <v>65</v>
      </c>
      <c r="B98" t="s">
        <v>58</v>
      </c>
      <c r="C98">
        <v>615</v>
      </c>
      <c r="D98">
        <v>2380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 t="s">
        <v>62</v>
      </c>
      <c r="N98" t="s">
        <v>3</v>
      </c>
      <c r="O98">
        <v>0</v>
      </c>
      <c r="P98">
        <v>15945</v>
      </c>
      <c r="R98">
        <v>5960</v>
      </c>
      <c r="U98">
        <v>9076</v>
      </c>
      <c r="V98">
        <v>8035</v>
      </c>
    </row>
    <row r="99" spans="1:25" x14ac:dyDescent="0.3">
      <c r="A99" t="s">
        <v>65</v>
      </c>
      <c r="B99" t="s">
        <v>22</v>
      </c>
      <c r="C99">
        <v>97203</v>
      </c>
      <c r="D99">
        <v>11234</v>
      </c>
      <c r="E99">
        <v>29</v>
      </c>
      <c r="F99">
        <v>38614</v>
      </c>
      <c r="G99">
        <v>37900</v>
      </c>
      <c r="H99">
        <v>0</v>
      </c>
      <c r="I99">
        <v>12074</v>
      </c>
      <c r="J99">
        <v>452</v>
      </c>
      <c r="M99" t="s">
        <v>62</v>
      </c>
      <c r="N99" t="s">
        <v>2</v>
      </c>
      <c r="O99">
        <v>0</v>
      </c>
      <c r="P99">
        <v>11316</v>
      </c>
      <c r="R99">
        <v>0</v>
      </c>
      <c r="U99">
        <v>3373</v>
      </c>
    </row>
    <row r="100" spans="1:25" x14ac:dyDescent="0.3">
      <c r="A100" t="s">
        <v>65</v>
      </c>
      <c r="B100" t="s">
        <v>21</v>
      </c>
      <c r="C100">
        <v>10932</v>
      </c>
      <c r="D100">
        <v>3389</v>
      </c>
      <c r="E100">
        <v>0</v>
      </c>
      <c r="F100">
        <v>1978</v>
      </c>
      <c r="G100">
        <v>2596</v>
      </c>
      <c r="H100">
        <v>0</v>
      </c>
      <c r="I100">
        <v>0</v>
      </c>
      <c r="J100">
        <v>0</v>
      </c>
      <c r="M100" t="s">
        <v>62</v>
      </c>
      <c r="N100" t="s">
        <v>0</v>
      </c>
      <c r="O100">
        <v>41923</v>
      </c>
      <c r="P100">
        <v>4269</v>
      </c>
      <c r="R100">
        <v>16271</v>
      </c>
      <c r="U100">
        <v>8985</v>
      </c>
      <c r="V100">
        <v>6222</v>
      </c>
      <c r="W100">
        <v>2104</v>
      </c>
      <c r="Y100">
        <v>2119</v>
      </c>
    </row>
    <row r="101" spans="1:25" x14ac:dyDescent="0.3">
      <c r="A101" t="s">
        <v>65</v>
      </c>
      <c r="B101" t="s">
        <v>20</v>
      </c>
      <c r="C101">
        <v>6179</v>
      </c>
      <c r="D101">
        <v>57</v>
      </c>
      <c r="E101">
        <v>0</v>
      </c>
      <c r="F101">
        <v>329</v>
      </c>
      <c r="G101">
        <v>89</v>
      </c>
      <c r="H101">
        <v>0</v>
      </c>
      <c r="I101">
        <v>2000</v>
      </c>
      <c r="J101">
        <v>13</v>
      </c>
      <c r="M101" t="s">
        <v>61</v>
      </c>
      <c r="N101" t="s">
        <v>34</v>
      </c>
      <c r="O101">
        <v>0</v>
      </c>
      <c r="P101">
        <v>1492</v>
      </c>
      <c r="R101">
        <v>0</v>
      </c>
      <c r="Y101">
        <v>0</v>
      </c>
    </row>
    <row r="102" spans="1:25" x14ac:dyDescent="0.3">
      <c r="A102" t="s">
        <v>65</v>
      </c>
      <c r="B102" t="s">
        <v>71</v>
      </c>
      <c r="C102">
        <v>114</v>
      </c>
      <c r="D102">
        <v>1984</v>
      </c>
      <c r="E102">
        <v>665</v>
      </c>
      <c r="F102">
        <v>3</v>
      </c>
      <c r="G102">
        <v>0</v>
      </c>
      <c r="H102">
        <v>0</v>
      </c>
      <c r="I102">
        <v>0</v>
      </c>
      <c r="J102">
        <v>0</v>
      </c>
      <c r="M102" t="s">
        <v>61</v>
      </c>
      <c r="N102" t="s">
        <v>33</v>
      </c>
      <c r="O102">
        <v>5244</v>
      </c>
      <c r="P102">
        <v>11991</v>
      </c>
      <c r="Q102">
        <v>1</v>
      </c>
      <c r="R102">
        <v>2887</v>
      </c>
      <c r="S102">
        <v>1193</v>
      </c>
      <c r="T102">
        <v>0</v>
      </c>
      <c r="U102">
        <v>0</v>
      </c>
      <c r="V102">
        <v>23</v>
      </c>
      <c r="W102">
        <v>42</v>
      </c>
      <c r="X102">
        <v>150</v>
      </c>
      <c r="Y102">
        <v>491</v>
      </c>
    </row>
    <row r="103" spans="1:25" x14ac:dyDescent="0.3">
      <c r="A103" t="s">
        <v>65</v>
      </c>
      <c r="B103" t="s">
        <v>19</v>
      </c>
      <c r="C103">
        <v>6445.9170000000004</v>
      </c>
      <c r="D103">
        <v>529</v>
      </c>
      <c r="E103">
        <v>0</v>
      </c>
      <c r="F103">
        <v>2283.25</v>
      </c>
      <c r="G103">
        <v>1.629</v>
      </c>
      <c r="H103">
        <v>0</v>
      </c>
      <c r="I103">
        <v>0</v>
      </c>
      <c r="J103">
        <v>0</v>
      </c>
      <c r="M103" t="s">
        <v>61</v>
      </c>
      <c r="N103" t="s">
        <v>32</v>
      </c>
      <c r="O103">
        <v>6773</v>
      </c>
      <c r="P103">
        <v>1479</v>
      </c>
      <c r="R103">
        <v>3157</v>
      </c>
      <c r="S103">
        <v>2953</v>
      </c>
      <c r="U103">
        <v>5943</v>
      </c>
      <c r="X103">
        <v>362</v>
      </c>
      <c r="Y103">
        <v>598</v>
      </c>
    </row>
    <row r="104" spans="1:25" x14ac:dyDescent="0.3">
      <c r="A104" t="s">
        <v>65</v>
      </c>
      <c r="B104" t="s">
        <v>18</v>
      </c>
      <c r="C104">
        <v>71272</v>
      </c>
      <c r="D104">
        <v>22098</v>
      </c>
      <c r="E104">
        <v>768</v>
      </c>
      <c r="F104">
        <v>8683</v>
      </c>
      <c r="G104">
        <v>18594</v>
      </c>
      <c r="H104">
        <v>0</v>
      </c>
      <c r="I104">
        <v>0</v>
      </c>
      <c r="J104">
        <v>332</v>
      </c>
      <c r="M104" t="s">
        <v>61</v>
      </c>
      <c r="N104" t="s">
        <v>31</v>
      </c>
      <c r="O104">
        <v>1876</v>
      </c>
      <c r="P104">
        <v>2170</v>
      </c>
      <c r="R104">
        <v>51</v>
      </c>
    </row>
    <row r="105" spans="1:25" x14ac:dyDescent="0.3">
      <c r="A105" t="s">
        <v>65</v>
      </c>
      <c r="B105" t="s">
        <v>100</v>
      </c>
      <c r="C105">
        <v>915</v>
      </c>
      <c r="D105">
        <v>43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M105" t="s">
        <v>61</v>
      </c>
      <c r="N105" t="s">
        <v>30</v>
      </c>
      <c r="O105">
        <v>5462</v>
      </c>
      <c r="P105">
        <v>3208</v>
      </c>
      <c r="R105">
        <v>700</v>
      </c>
      <c r="S105">
        <v>1052</v>
      </c>
      <c r="U105">
        <v>2000</v>
      </c>
      <c r="X105">
        <v>6</v>
      </c>
      <c r="Y105">
        <v>74</v>
      </c>
    </row>
    <row r="106" spans="1:25" x14ac:dyDescent="0.3">
      <c r="A106" t="s">
        <v>65</v>
      </c>
      <c r="B106" t="s">
        <v>17</v>
      </c>
      <c r="C106">
        <v>1265</v>
      </c>
      <c r="D106">
        <v>1587.8010000000002</v>
      </c>
      <c r="E106">
        <v>0</v>
      </c>
      <c r="F106">
        <v>68.915000000000006</v>
      </c>
      <c r="G106">
        <v>0</v>
      </c>
      <c r="H106">
        <v>0</v>
      </c>
      <c r="I106">
        <v>0</v>
      </c>
      <c r="J106">
        <v>0</v>
      </c>
      <c r="M106" t="s">
        <v>61</v>
      </c>
      <c r="N106" t="s">
        <v>29</v>
      </c>
      <c r="O106">
        <v>2018</v>
      </c>
      <c r="P106">
        <v>2090</v>
      </c>
      <c r="R106">
        <v>582</v>
      </c>
      <c r="S106">
        <v>52</v>
      </c>
      <c r="W106">
        <v>46</v>
      </c>
      <c r="X106">
        <v>6</v>
      </c>
      <c r="Y106">
        <v>52</v>
      </c>
    </row>
    <row r="107" spans="1:25" x14ac:dyDescent="0.3">
      <c r="A107" t="s">
        <v>65</v>
      </c>
      <c r="B107" t="s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 t="s">
        <v>61</v>
      </c>
      <c r="N107" t="s">
        <v>28</v>
      </c>
      <c r="O107">
        <v>1478</v>
      </c>
      <c r="P107">
        <v>0</v>
      </c>
      <c r="R107">
        <v>158</v>
      </c>
      <c r="S107">
        <v>123</v>
      </c>
      <c r="Y107">
        <v>10</v>
      </c>
    </row>
    <row r="108" spans="1:25" x14ac:dyDescent="0.3">
      <c r="A108" t="s">
        <v>65</v>
      </c>
      <c r="B108" t="s">
        <v>16</v>
      </c>
      <c r="C108">
        <v>2778</v>
      </c>
      <c r="D108">
        <v>877</v>
      </c>
      <c r="E108">
        <v>0</v>
      </c>
      <c r="F108">
        <v>288</v>
      </c>
      <c r="G108">
        <v>69</v>
      </c>
      <c r="H108">
        <v>0</v>
      </c>
      <c r="I108">
        <v>0</v>
      </c>
      <c r="J108">
        <v>25</v>
      </c>
      <c r="M108" t="s">
        <v>61</v>
      </c>
      <c r="N108" t="s">
        <v>27</v>
      </c>
      <c r="O108">
        <v>11348</v>
      </c>
      <c r="P108">
        <v>2259</v>
      </c>
      <c r="R108">
        <v>308</v>
      </c>
      <c r="S108">
        <v>2040</v>
      </c>
      <c r="U108">
        <v>4040</v>
      </c>
      <c r="V108">
        <v>0</v>
      </c>
      <c r="W108">
        <v>400</v>
      </c>
      <c r="X108">
        <v>100</v>
      </c>
      <c r="Y108">
        <v>350</v>
      </c>
    </row>
    <row r="109" spans="1:25" x14ac:dyDescent="0.3">
      <c r="A109" t="s">
        <v>65</v>
      </c>
      <c r="B109" t="s">
        <v>15</v>
      </c>
      <c r="C109">
        <v>523.93399999999997</v>
      </c>
      <c r="D109">
        <v>1330.308</v>
      </c>
      <c r="E109">
        <v>0</v>
      </c>
      <c r="F109">
        <v>58.341999999999999</v>
      </c>
      <c r="G109">
        <v>109.93300000000001</v>
      </c>
      <c r="H109">
        <v>0</v>
      </c>
      <c r="I109">
        <v>0</v>
      </c>
      <c r="J109">
        <v>0</v>
      </c>
      <c r="M109" t="s">
        <v>61</v>
      </c>
      <c r="N109" t="s">
        <v>26</v>
      </c>
      <c r="O109">
        <v>6489</v>
      </c>
      <c r="P109">
        <v>6</v>
      </c>
      <c r="R109">
        <v>6123</v>
      </c>
      <c r="S109">
        <v>1002</v>
      </c>
      <c r="W109">
        <v>146</v>
      </c>
      <c r="X109">
        <v>384</v>
      </c>
      <c r="Y109">
        <v>1696</v>
      </c>
    </row>
    <row r="110" spans="1:25" x14ac:dyDescent="0.3">
      <c r="A110" t="s">
        <v>65</v>
      </c>
      <c r="B110" t="s">
        <v>72</v>
      </c>
      <c r="C110">
        <v>623</v>
      </c>
      <c r="D110">
        <v>0</v>
      </c>
      <c r="E110">
        <v>0</v>
      </c>
      <c r="F110">
        <v>0.1</v>
      </c>
      <c r="G110">
        <v>54.6</v>
      </c>
      <c r="H110">
        <v>0</v>
      </c>
      <c r="I110">
        <v>0</v>
      </c>
      <c r="J110">
        <v>0</v>
      </c>
      <c r="M110" t="s">
        <v>61</v>
      </c>
      <c r="N110" t="s">
        <v>25</v>
      </c>
      <c r="O110">
        <v>2180</v>
      </c>
      <c r="P110">
        <v>8</v>
      </c>
      <c r="Q110">
        <v>0</v>
      </c>
      <c r="R110">
        <v>487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19</v>
      </c>
      <c r="Y110">
        <v>102</v>
      </c>
    </row>
    <row r="111" spans="1:25" x14ac:dyDescent="0.3">
      <c r="A111" t="s">
        <v>65</v>
      </c>
      <c r="B111" t="s">
        <v>69</v>
      </c>
      <c r="C111">
        <v>465</v>
      </c>
      <c r="D111">
        <v>16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M111" t="s">
        <v>61</v>
      </c>
      <c r="N111" t="s">
        <v>24</v>
      </c>
      <c r="O111">
        <v>6664</v>
      </c>
      <c r="P111">
        <v>3149</v>
      </c>
      <c r="R111">
        <v>1908</v>
      </c>
      <c r="U111">
        <v>2782</v>
      </c>
      <c r="V111">
        <v>362</v>
      </c>
      <c r="W111">
        <v>257</v>
      </c>
      <c r="X111">
        <v>157</v>
      </c>
      <c r="Y111">
        <v>1813</v>
      </c>
    </row>
    <row r="112" spans="1:25" x14ac:dyDescent="0.3">
      <c r="A112" t="s">
        <v>65</v>
      </c>
      <c r="B112" t="s">
        <v>14</v>
      </c>
      <c r="C112">
        <v>225</v>
      </c>
      <c r="D112">
        <v>652.68799999999999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 t="s">
        <v>61</v>
      </c>
      <c r="N112" t="s">
        <v>23</v>
      </c>
      <c r="O112">
        <v>22047</v>
      </c>
      <c r="P112">
        <v>24820</v>
      </c>
      <c r="R112">
        <v>12518</v>
      </c>
      <c r="S112">
        <v>7170</v>
      </c>
      <c r="T112">
        <v>240</v>
      </c>
      <c r="U112">
        <v>63130</v>
      </c>
      <c r="V112">
        <v>175</v>
      </c>
      <c r="Y112">
        <v>1840</v>
      </c>
    </row>
    <row r="113" spans="1:25" x14ac:dyDescent="0.3">
      <c r="A113" t="s">
        <v>65</v>
      </c>
      <c r="B113" t="s">
        <v>13</v>
      </c>
      <c r="C113">
        <v>27286</v>
      </c>
      <c r="D113">
        <v>37</v>
      </c>
      <c r="E113">
        <v>0</v>
      </c>
      <c r="F113">
        <v>2865</v>
      </c>
      <c r="G113">
        <v>1007.497</v>
      </c>
      <c r="H113">
        <v>0</v>
      </c>
      <c r="I113">
        <v>485</v>
      </c>
      <c r="J113">
        <v>41</v>
      </c>
      <c r="M113" t="s">
        <v>61</v>
      </c>
      <c r="N113" t="s">
        <v>22</v>
      </c>
      <c r="O113">
        <v>81942</v>
      </c>
      <c r="P113">
        <v>14218</v>
      </c>
      <c r="Q113">
        <v>38</v>
      </c>
      <c r="R113">
        <v>56684</v>
      </c>
      <c r="S113">
        <v>42804</v>
      </c>
      <c r="U113">
        <v>9516</v>
      </c>
      <c r="V113">
        <v>1418</v>
      </c>
      <c r="W113">
        <v>496</v>
      </c>
      <c r="X113">
        <v>1686</v>
      </c>
      <c r="Y113">
        <v>7396</v>
      </c>
    </row>
    <row r="114" spans="1:25" x14ac:dyDescent="0.3">
      <c r="A114" t="s">
        <v>65</v>
      </c>
      <c r="B114" t="s">
        <v>12</v>
      </c>
      <c r="C114">
        <v>1077</v>
      </c>
      <c r="D114">
        <v>630</v>
      </c>
      <c r="E114">
        <v>0</v>
      </c>
      <c r="F114">
        <v>37</v>
      </c>
      <c r="G114">
        <v>15</v>
      </c>
      <c r="H114">
        <v>0</v>
      </c>
      <c r="I114">
        <v>0</v>
      </c>
      <c r="J114">
        <v>0</v>
      </c>
      <c r="M114" t="s">
        <v>61</v>
      </c>
      <c r="N114" t="s">
        <v>21</v>
      </c>
      <c r="O114">
        <v>9157</v>
      </c>
      <c r="P114">
        <v>3401</v>
      </c>
      <c r="Q114">
        <v>0</v>
      </c>
      <c r="R114">
        <v>2228</v>
      </c>
      <c r="S114">
        <v>2441</v>
      </c>
      <c r="W114">
        <v>69</v>
      </c>
      <c r="Y114">
        <v>51</v>
      </c>
    </row>
    <row r="115" spans="1:25" x14ac:dyDescent="0.3">
      <c r="A115" t="s">
        <v>65</v>
      </c>
      <c r="B115" t="s">
        <v>11</v>
      </c>
      <c r="C115">
        <v>1563</v>
      </c>
      <c r="D115">
        <v>31240</v>
      </c>
      <c r="E115">
        <v>0</v>
      </c>
      <c r="F115">
        <v>859</v>
      </c>
      <c r="G115">
        <v>0</v>
      </c>
      <c r="H115">
        <v>0</v>
      </c>
      <c r="I115">
        <v>0</v>
      </c>
      <c r="J115">
        <v>35</v>
      </c>
      <c r="M115" t="s">
        <v>61</v>
      </c>
      <c r="N115" t="s">
        <v>20</v>
      </c>
      <c r="O115">
        <v>5568</v>
      </c>
      <c r="P115">
        <v>56</v>
      </c>
      <c r="R115">
        <v>325</v>
      </c>
      <c r="S115">
        <v>336</v>
      </c>
      <c r="U115">
        <v>1899</v>
      </c>
      <c r="W115">
        <v>68</v>
      </c>
      <c r="X115">
        <v>36</v>
      </c>
      <c r="Y115">
        <v>251</v>
      </c>
    </row>
    <row r="116" spans="1:25" x14ac:dyDescent="0.3">
      <c r="A116" t="s">
        <v>65</v>
      </c>
      <c r="B116" t="s">
        <v>10</v>
      </c>
      <c r="C116">
        <v>29760</v>
      </c>
      <c r="D116">
        <v>2364</v>
      </c>
      <c r="E116">
        <v>0</v>
      </c>
      <c r="F116">
        <v>3836</v>
      </c>
      <c r="G116">
        <v>27</v>
      </c>
      <c r="H116">
        <v>0</v>
      </c>
      <c r="I116">
        <v>0</v>
      </c>
      <c r="J116">
        <v>2</v>
      </c>
      <c r="M116" t="s">
        <v>61</v>
      </c>
      <c r="N116" t="s">
        <v>19</v>
      </c>
      <c r="O116">
        <v>6736</v>
      </c>
      <c r="P116">
        <v>508</v>
      </c>
      <c r="Q116">
        <v>17</v>
      </c>
      <c r="R116">
        <v>1920</v>
      </c>
      <c r="V116">
        <v>647</v>
      </c>
    </row>
    <row r="117" spans="1:25" x14ac:dyDescent="0.3">
      <c r="A117" t="s">
        <v>65</v>
      </c>
      <c r="B117" t="s">
        <v>9</v>
      </c>
      <c r="C117">
        <v>8113</v>
      </c>
      <c r="D117">
        <v>5715</v>
      </c>
      <c r="E117">
        <v>25</v>
      </c>
      <c r="F117">
        <v>4856.5560000000005</v>
      </c>
      <c r="G117">
        <v>415</v>
      </c>
      <c r="H117">
        <v>1</v>
      </c>
      <c r="I117">
        <v>0</v>
      </c>
      <c r="J117">
        <v>0</v>
      </c>
      <c r="M117" t="s">
        <v>61</v>
      </c>
      <c r="N117" t="s">
        <v>18</v>
      </c>
      <c r="O117">
        <v>49633</v>
      </c>
      <c r="P117">
        <v>22012</v>
      </c>
      <c r="Q117">
        <v>869</v>
      </c>
      <c r="R117">
        <v>9261</v>
      </c>
      <c r="S117">
        <v>4719</v>
      </c>
      <c r="T117">
        <v>0</v>
      </c>
      <c r="V117">
        <v>5788</v>
      </c>
      <c r="W117">
        <v>2</v>
      </c>
      <c r="X117">
        <v>142</v>
      </c>
      <c r="Y117">
        <v>1354</v>
      </c>
    </row>
    <row r="118" spans="1:25" x14ac:dyDescent="0.3">
      <c r="A118" t="s">
        <v>65</v>
      </c>
      <c r="B118" t="s">
        <v>8</v>
      </c>
      <c r="C118">
        <v>11323</v>
      </c>
      <c r="D118">
        <v>6613</v>
      </c>
      <c r="E118">
        <v>0</v>
      </c>
      <c r="F118">
        <v>3244</v>
      </c>
      <c r="G118">
        <v>1293</v>
      </c>
      <c r="H118">
        <v>0</v>
      </c>
      <c r="I118">
        <v>1411</v>
      </c>
      <c r="J118">
        <v>0</v>
      </c>
      <c r="M118" t="s">
        <v>61</v>
      </c>
      <c r="N118" t="s">
        <v>17</v>
      </c>
      <c r="O118">
        <v>1124</v>
      </c>
      <c r="P118">
        <v>1539</v>
      </c>
      <c r="R118">
        <v>53</v>
      </c>
      <c r="Y118">
        <v>105</v>
      </c>
    </row>
    <row r="119" spans="1:25" x14ac:dyDescent="0.3">
      <c r="A119" t="s">
        <v>65</v>
      </c>
      <c r="B119" t="s">
        <v>7</v>
      </c>
      <c r="C119">
        <v>4231</v>
      </c>
      <c r="D119">
        <v>3017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M119" t="s">
        <v>61</v>
      </c>
      <c r="N119" t="s">
        <v>16</v>
      </c>
      <c r="O119">
        <v>1873</v>
      </c>
      <c r="P119">
        <v>1028</v>
      </c>
      <c r="R119">
        <v>509</v>
      </c>
      <c r="S119">
        <v>82</v>
      </c>
      <c r="V119">
        <v>37</v>
      </c>
      <c r="W119">
        <v>0</v>
      </c>
      <c r="X119">
        <v>22</v>
      </c>
      <c r="Y119">
        <v>102</v>
      </c>
    </row>
    <row r="120" spans="1:25" x14ac:dyDescent="0.3">
      <c r="A120" t="s">
        <v>65</v>
      </c>
      <c r="B120" t="s">
        <v>6</v>
      </c>
      <c r="C120">
        <v>3068</v>
      </c>
      <c r="D120">
        <v>2523</v>
      </c>
      <c r="E120">
        <v>0</v>
      </c>
      <c r="F120">
        <v>3</v>
      </c>
      <c r="G120">
        <v>533</v>
      </c>
      <c r="H120">
        <v>0</v>
      </c>
      <c r="I120">
        <v>1940</v>
      </c>
      <c r="J120">
        <v>25</v>
      </c>
      <c r="M120" t="s">
        <v>61</v>
      </c>
      <c r="N120" t="s">
        <v>15</v>
      </c>
      <c r="O120">
        <v>81</v>
      </c>
      <c r="P120">
        <v>36</v>
      </c>
      <c r="Q120">
        <v>0</v>
      </c>
      <c r="R120">
        <v>124</v>
      </c>
      <c r="S120">
        <v>100</v>
      </c>
      <c r="T120">
        <v>0</v>
      </c>
      <c r="U120">
        <v>0</v>
      </c>
      <c r="V120">
        <v>3</v>
      </c>
      <c r="W120">
        <v>0</v>
      </c>
      <c r="X120">
        <v>21</v>
      </c>
      <c r="Y120">
        <v>2</v>
      </c>
    </row>
    <row r="121" spans="1:25" x14ac:dyDescent="0.3">
      <c r="A121" t="s">
        <v>65</v>
      </c>
      <c r="B121" t="s">
        <v>5</v>
      </c>
      <c r="C121">
        <v>1242</v>
      </c>
      <c r="D121">
        <v>1296</v>
      </c>
      <c r="E121">
        <v>0</v>
      </c>
      <c r="F121">
        <v>3</v>
      </c>
      <c r="G121">
        <v>224</v>
      </c>
      <c r="H121">
        <v>0</v>
      </c>
      <c r="I121">
        <v>688</v>
      </c>
      <c r="J121">
        <v>0</v>
      </c>
      <c r="M121" t="s">
        <v>61</v>
      </c>
      <c r="N121" t="s">
        <v>14</v>
      </c>
      <c r="O121">
        <v>420</v>
      </c>
      <c r="P121">
        <v>662</v>
      </c>
      <c r="R121">
        <v>72</v>
      </c>
    </row>
    <row r="122" spans="1:25" x14ac:dyDescent="0.3">
      <c r="A122" t="s">
        <v>65</v>
      </c>
      <c r="B122" t="s">
        <v>4</v>
      </c>
      <c r="C122">
        <v>49736.205000000002</v>
      </c>
      <c r="D122">
        <v>19223</v>
      </c>
      <c r="E122">
        <v>0</v>
      </c>
      <c r="F122">
        <v>22925</v>
      </c>
      <c r="G122">
        <v>7001.0630000000001</v>
      </c>
      <c r="H122">
        <v>4.7960000000000003</v>
      </c>
      <c r="I122">
        <v>7399</v>
      </c>
      <c r="J122">
        <v>49.795000000000002</v>
      </c>
      <c r="M122" t="s">
        <v>61</v>
      </c>
      <c r="N122" t="s">
        <v>13</v>
      </c>
      <c r="O122">
        <v>23064</v>
      </c>
      <c r="P122">
        <v>38</v>
      </c>
      <c r="Q122">
        <v>0</v>
      </c>
      <c r="R122">
        <v>4632</v>
      </c>
      <c r="S122">
        <v>2584</v>
      </c>
      <c r="T122">
        <v>0</v>
      </c>
      <c r="U122">
        <v>486</v>
      </c>
      <c r="V122">
        <v>0</v>
      </c>
      <c r="W122">
        <v>0</v>
      </c>
      <c r="X122">
        <v>683</v>
      </c>
      <c r="Y122">
        <v>489</v>
      </c>
    </row>
    <row r="123" spans="1:25" x14ac:dyDescent="0.3">
      <c r="A123" t="s">
        <v>65</v>
      </c>
      <c r="B123" t="s">
        <v>3</v>
      </c>
      <c r="C123">
        <v>8076</v>
      </c>
      <c r="D123">
        <v>15996</v>
      </c>
      <c r="E123">
        <v>0</v>
      </c>
      <c r="F123">
        <v>5088</v>
      </c>
      <c r="G123">
        <v>60</v>
      </c>
      <c r="H123">
        <v>0</v>
      </c>
      <c r="I123">
        <v>9507</v>
      </c>
      <c r="J123">
        <v>0</v>
      </c>
      <c r="M123" t="s">
        <v>61</v>
      </c>
      <c r="N123" t="s">
        <v>12</v>
      </c>
      <c r="O123">
        <v>1075</v>
      </c>
      <c r="P123">
        <v>506</v>
      </c>
      <c r="R123">
        <v>35</v>
      </c>
    </row>
    <row r="124" spans="1:25" x14ac:dyDescent="0.3">
      <c r="A124" t="s">
        <v>65</v>
      </c>
      <c r="B124" t="s">
        <v>68</v>
      </c>
      <c r="C124">
        <v>41730</v>
      </c>
      <c r="D124">
        <v>23643</v>
      </c>
      <c r="E124">
        <v>405</v>
      </c>
      <c r="F124">
        <v>3630</v>
      </c>
      <c r="G124">
        <v>40</v>
      </c>
      <c r="H124">
        <v>0</v>
      </c>
      <c r="I124">
        <v>0</v>
      </c>
      <c r="J124">
        <v>72</v>
      </c>
      <c r="M124" t="s">
        <v>61</v>
      </c>
      <c r="N124" t="s">
        <v>11</v>
      </c>
      <c r="O124">
        <v>635</v>
      </c>
      <c r="P124">
        <v>28147</v>
      </c>
      <c r="R124">
        <v>1197</v>
      </c>
      <c r="V124">
        <v>0</v>
      </c>
    </row>
    <row r="125" spans="1:25" x14ac:dyDescent="0.3">
      <c r="A125" t="s">
        <v>65</v>
      </c>
      <c r="B125" t="s">
        <v>1</v>
      </c>
      <c r="C125">
        <v>35335</v>
      </c>
      <c r="D125">
        <v>5851</v>
      </c>
      <c r="E125">
        <v>0</v>
      </c>
      <c r="F125">
        <v>412</v>
      </c>
      <c r="G125">
        <v>414</v>
      </c>
      <c r="H125">
        <v>0</v>
      </c>
      <c r="I125">
        <v>13835</v>
      </c>
      <c r="J125">
        <v>0</v>
      </c>
      <c r="M125" t="s">
        <v>61</v>
      </c>
      <c r="N125" t="s">
        <v>10</v>
      </c>
      <c r="O125">
        <v>31348</v>
      </c>
      <c r="P125">
        <v>2392</v>
      </c>
      <c r="R125">
        <v>5791</v>
      </c>
      <c r="S125">
        <v>231</v>
      </c>
      <c r="Y125">
        <v>603</v>
      </c>
    </row>
    <row r="126" spans="1:25" x14ac:dyDescent="0.3">
      <c r="A126" t="s">
        <v>65</v>
      </c>
      <c r="B126" t="s">
        <v>0</v>
      </c>
      <c r="C126">
        <v>63600</v>
      </c>
      <c r="D126">
        <v>4474</v>
      </c>
      <c r="E126">
        <v>0</v>
      </c>
      <c r="F126">
        <v>13073.953000000001</v>
      </c>
      <c r="G126">
        <v>5528</v>
      </c>
      <c r="H126">
        <v>9</v>
      </c>
      <c r="I126">
        <v>9937</v>
      </c>
      <c r="J126">
        <v>0</v>
      </c>
      <c r="M126" t="s">
        <v>61</v>
      </c>
      <c r="N126" t="s">
        <v>9</v>
      </c>
      <c r="O126">
        <v>6377</v>
      </c>
      <c r="P126">
        <v>7169</v>
      </c>
      <c r="Q126">
        <v>0</v>
      </c>
      <c r="R126">
        <v>5073</v>
      </c>
      <c r="S126">
        <v>272</v>
      </c>
      <c r="T126">
        <v>0</v>
      </c>
      <c r="U126">
        <v>0</v>
      </c>
      <c r="V126">
        <v>40</v>
      </c>
      <c r="W126">
        <v>0</v>
      </c>
      <c r="X126">
        <v>0</v>
      </c>
      <c r="Y126">
        <v>594</v>
      </c>
    </row>
    <row r="127" spans="1:25" x14ac:dyDescent="0.3">
      <c r="A127" t="s">
        <v>64</v>
      </c>
      <c r="B127" t="s">
        <v>34</v>
      </c>
      <c r="C127">
        <v>98</v>
      </c>
      <c r="D127">
        <v>1798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M127" t="s">
        <v>61</v>
      </c>
      <c r="N127" t="s">
        <v>8</v>
      </c>
      <c r="O127">
        <v>10947</v>
      </c>
      <c r="P127">
        <v>6490</v>
      </c>
      <c r="R127">
        <v>2987</v>
      </c>
      <c r="S127">
        <v>1211</v>
      </c>
      <c r="U127">
        <v>1300</v>
      </c>
      <c r="Y127">
        <v>116</v>
      </c>
    </row>
    <row r="128" spans="1:25" x14ac:dyDescent="0.3">
      <c r="A128" t="s">
        <v>64</v>
      </c>
      <c r="B128" t="s">
        <v>33</v>
      </c>
      <c r="C128">
        <v>7665</v>
      </c>
      <c r="D128">
        <v>13649.654999999999</v>
      </c>
      <c r="E128">
        <v>0.91500000000000004</v>
      </c>
      <c r="F128">
        <v>2488.7260000000001</v>
      </c>
      <c r="G128">
        <v>937.09799999999996</v>
      </c>
      <c r="H128">
        <v>0</v>
      </c>
      <c r="I128">
        <v>0</v>
      </c>
      <c r="J128">
        <v>0</v>
      </c>
      <c r="M128" t="s">
        <v>61</v>
      </c>
      <c r="N128" t="s">
        <v>7</v>
      </c>
      <c r="O128">
        <v>5671</v>
      </c>
      <c r="P128">
        <v>3049</v>
      </c>
      <c r="R128">
        <v>25</v>
      </c>
      <c r="S128">
        <v>4</v>
      </c>
      <c r="V128">
        <v>426</v>
      </c>
      <c r="Y128">
        <v>8</v>
      </c>
    </row>
    <row r="129" spans="1:25" x14ac:dyDescent="0.3">
      <c r="A129" t="s">
        <v>64</v>
      </c>
      <c r="B129" t="s">
        <v>32</v>
      </c>
      <c r="C129">
        <v>8520</v>
      </c>
      <c r="D129">
        <v>1419</v>
      </c>
      <c r="E129">
        <v>0</v>
      </c>
      <c r="F129">
        <v>2181.3000000000002</v>
      </c>
      <c r="G129">
        <v>3131.6</v>
      </c>
      <c r="H129">
        <v>0</v>
      </c>
      <c r="I129">
        <v>5913</v>
      </c>
      <c r="J129">
        <v>3</v>
      </c>
      <c r="M129" t="s">
        <v>61</v>
      </c>
      <c r="N129" t="s">
        <v>6</v>
      </c>
      <c r="O129">
        <v>1934</v>
      </c>
      <c r="P129">
        <v>2542</v>
      </c>
      <c r="R129">
        <v>3</v>
      </c>
      <c r="S129">
        <v>531</v>
      </c>
      <c r="U129">
        <v>1940</v>
      </c>
      <c r="V129">
        <v>438</v>
      </c>
      <c r="W129">
        <v>116</v>
      </c>
      <c r="Y129">
        <v>224</v>
      </c>
    </row>
    <row r="130" spans="1:25" x14ac:dyDescent="0.3">
      <c r="A130" t="s">
        <v>64</v>
      </c>
      <c r="B130" t="s">
        <v>31</v>
      </c>
      <c r="C130">
        <v>1765</v>
      </c>
      <c r="D130">
        <v>2055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 t="s">
        <v>61</v>
      </c>
      <c r="N130" t="s">
        <v>5</v>
      </c>
      <c r="O130">
        <v>1473</v>
      </c>
      <c r="P130">
        <v>1233</v>
      </c>
      <c r="Q130">
        <v>0</v>
      </c>
      <c r="R130">
        <v>3</v>
      </c>
      <c r="S130">
        <v>275</v>
      </c>
      <c r="T130">
        <v>0</v>
      </c>
      <c r="U130">
        <v>696</v>
      </c>
      <c r="V130">
        <v>0</v>
      </c>
      <c r="W130">
        <v>1</v>
      </c>
      <c r="X130">
        <v>40</v>
      </c>
      <c r="Y130">
        <v>17</v>
      </c>
    </row>
    <row r="131" spans="1:25" x14ac:dyDescent="0.3">
      <c r="A131" t="s">
        <v>64</v>
      </c>
      <c r="B131" t="s">
        <v>30</v>
      </c>
      <c r="C131">
        <v>3991</v>
      </c>
      <c r="D131">
        <v>3219</v>
      </c>
      <c r="E131">
        <v>0</v>
      </c>
      <c r="F131">
        <v>699</v>
      </c>
      <c r="G131">
        <v>1028</v>
      </c>
      <c r="H131">
        <v>0</v>
      </c>
      <c r="I131">
        <v>1975</v>
      </c>
      <c r="J131">
        <v>0</v>
      </c>
      <c r="M131" t="s">
        <v>61</v>
      </c>
      <c r="N131" t="s">
        <v>4</v>
      </c>
      <c r="O131">
        <v>40933</v>
      </c>
      <c r="P131">
        <v>25926</v>
      </c>
      <c r="Q131">
        <v>0</v>
      </c>
      <c r="R131">
        <v>22834</v>
      </c>
      <c r="S131">
        <v>6722</v>
      </c>
      <c r="T131">
        <v>0</v>
      </c>
      <c r="U131">
        <v>7117</v>
      </c>
      <c r="V131">
        <v>117</v>
      </c>
      <c r="W131">
        <v>262</v>
      </c>
      <c r="X131">
        <v>544</v>
      </c>
      <c r="Y131">
        <v>520</v>
      </c>
    </row>
    <row r="132" spans="1:25" x14ac:dyDescent="0.3">
      <c r="A132" t="s">
        <v>64</v>
      </c>
      <c r="B132" t="s">
        <v>29</v>
      </c>
      <c r="C132">
        <v>2106.6999999999998</v>
      </c>
      <c r="D132">
        <v>2195.1</v>
      </c>
      <c r="E132">
        <v>0</v>
      </c>
      <c r="F132">
        <v>418</v>
      </c>
      <c r="G132">
        <v>47.8</v>
      </c>
      <c r="H132">
        <v>0</v>
      </c>
      <c r="I132">
        <v>0</v>
      </c>
      <c r="J132">
        <v>0</v>
      </c>
      <c r="M132" t="s">
        <v>61</v>
      </c>
      <c r="N132" t="s">
        <v>3</v>
      </c>
      <c r="O132">
        <v>0</v>
      </c>
      <c r="P132">
        <v>15949</v>
      </c>
      <c r="R132">
        <v>6247</v>
      </c>
      <c r="U132">
        <v>8603</v>
      </c>
      <c r="V132">
        <v>7870</v>
      </c>
    </row>
    <row r="133" spans="1:25" x14ac:dyDescent="0.3">
      <c r="A133" t="s">
        <v>64</v>
      </c>
      <c r="B133" t="s">
        <v>28</v>
      </c>
      <c r="C133">
        <v>1522</v>
      </c>
      <c r="D133">
        <v>0</v>
      </c>
      <c r="E133">
        <v>0</v>
      </c>
      <c r="F133">
        <v>157.72499999999999</v>
      </c>
      <c r="G133">
        <v>76</v>
      </c>
      <c r="H133">
        <v>0</v>
      </c>
      <c r="I133">
        <v>0</v>
      </c>
      <c r="J133">
        <v>0</v>
      </c>
      <c r="M133" t="s">
        <v>61</v>
      </c>
      <c r="N133" t="s">
        <v>2</v>
      </c>
      <c r="O133">
        <v>0</v>
      </c>
      <c r="P133">
        <v>12528</v>
      </c>
      <c r="R133">
        <v>0</v>
      </c>
      <c r="U133">
        <v>3373</v>
      </c>
    </row>
    <row r="134" spans="1:25" x14ac:dyDescent="0.3">
      <c r="A134" t="s">
        <v>64</v>
      </c>
      <c r="B134" t="s">
        <v>73</v>
      </c>
      <c r="C134">
        <v>12960</v>
      </c>
      <c r="D134">
        <v>2260</v>
      </c>
      <c r="E134">
        <v>0</v>
      </c>
      <c r="F134">
        <v>281</v>
      </c>
      <c r="G134">
        <v>2074.9</v>
      </c>
      <c r="H134">
        <v>0</v>
      </c>
      <c r="I134">
        <v>4290</v>
      </c>
      <c r="J134">
        <v>0</v>
      </c>
      <c r="M134" t="s">
        <v>61</v>
      </c>
      <c r="N134" t="s">
        <v>0</v>
      </c>
      <c r="O134">
        <v>40498</v>
      </c>
      <c r="P134">
        <v>4502</v>
      </c>
      <c r="R134">
        <v>19210</v>
      </c>
      <c r="S134">
        <v>12563</v>
      </c>
      <c r="U134">
        <v>8974</v>
      </c>
      <c r="V134">
        <v>8470</v>
      </c>
      <c r="W134">
        <v>3132</v>
      </c>
      <c r="Y134">
        <v>2099</v>
      </c>
    </row>
    <row r="135" spans="1:25" x14ac:dyDescent="0.3">
      <c r="A135" t="s">
        <v>64</v>
      </c>
      <c r="B135" t="s">
        <v>26</v>
      </c>
      <c r="C135">
        <v>8135.91</v>
      </c>
      <c r="D135">
        <v>6.8780000000000001</v>
      </c>
      <c r="E135">
        <v>0</v>
      </c>
      <c r="F135">
        <v>5076.9759999999997</v>
      </c>
      <c r="G135">
        <v>782.10799999999995</v>
      </c>
      <c r="H135">
        <v>0</v>
      </c>
      <c r="I135">
        <v>0</v>
      </c>
      <c r="J135">
        <v>0</v>
      </c>
      <c r="M135" t="s">
        <v>60</v>
      </c>
      <c r="N135" t="s">
        <v>34</v>
      </c>
      <c r="O135">
        <v>0</v>
      </c>
      <c r="P135">
        <v>1492</v>
      </c>
      <c r="R135">
        <v>0</v>
      </c>
      <c r="Y135">
        <v>0</v>
      </c>
    </row>
    <row r="136" spans="1:25" x14ac:dyDescent="0.3">
      <c r="A136" t="s">
        <v>64</v>
      </c>
      <c r="B136" t="s">
        <v>25</v>
      </c>
      <c r="C136">
        <v>2551</v>
      </c>
      <c r="D136">
        <v>6</v>
      </c>
      <c r="E136">
        <v>0</v>
      </c>
      <c r="F136">
        <v>300</v>
      </c>
      <c r="G136">
        <v>0</v>
      </c>
      <c r="H136">
        <v>0</v>
      </c>
      <c r="I136">
        <v>0</v>
      </c>
      <c r="J136">
        <v>0</v>
      </c>
      <c r="M136" t="s">
        <v>60</v>
      </c>
      <c r="N136" t="s">
        <v>33</v>
      </c>
      <c r="O136">
        <v>5239</v>
      </c>
      <c r="P136">
        <v>11118</v>
      </c>
      <c r="Q136">
        <v>1</v>
      </c>
      <c r="R136">
        <v>3035</v>
      </c>
      <c r="S136">
        <v>1193</v>
      </c>
      <c r="T136">
        <v>0</v>
      </c>
      <c r="U136">
        <v>0</v>
      </c>
      <c r="V136">
        <v>23</v>
      </c>
      <c r="W136">
        <v>42</v>
      </c>
      <c r="X136">
        <v>150</v>
      </c>
      <c r="Y136">
        <v>500</v>
      </c>
    </row>
    <row r="137" spans="1:25" x14ac:dyDescent="0.3">
      <c r="A137" t="s">
        <v>64</v>
      </c>
      <c r="B137" t="s">
        <v>24</v>
      </c>
      <c r="C137">
        <v>9593</v>
      </c>
      <c r="D137">
        <v>3133</v>
      </c>
      <c r="E137">
        <v>0</v>
      </c>
      <c r="F137">
        <v>1005</v>
      </c>
      <c r="G137">
        <v>17</v>
      </c>
      <c r="H137">
        <v>0</v>
      </c>
      <c r="I137">
        <v>2752</v>
      </c>
      <c r="J137">
        <v>0</v>
      </c>
      <c r="M137" t="s">
        <v>60</v>
      </c>
      <c r="N137" t="s">
        <v>32</v>
      </c>
      <c r="O137">
        <v>6884</v>
      </c>
      <c r="P137">
        <v>1480</v>
      </c>
      <c r="R137">
        <v>3796</v>
      </c>
      <c r="S137">
        <v>3369</v>
      </c>
      <c r="U137">
        <v>5943</v>
      </c>
      <c r="V137">
        <v>19</v>
      </c>
      <c r="X137">
        <v>362</v>
      </c>
      <c r="Y137">
        <v>619</v>
      </c>
    </row>
    <row r="138" spans="1:25" x14ac:dyDescent="0.3">
      <c r="A138" t="s">
        <v>64</v>
      </c>
      <c r="B138" t="s">
        <v>23</v>
      </c>
      <c r="C138">
        <v>25867.055</v>
      </c>
      <c r="D138">
        <v>25551.829000000002</v>
      </c>
      <c r="E138">
        <v>14.75</v>
      </c>
      <c r="F138">
        <v>10298.177</v>
      </c>
      <c r="G138">
        <v>7137.5169999999998</v>
      </c>
      <c r="H138">
        <v>218.32900000000001</v>
      </c>
      <c r="I138">
        <v>63130</v>
      </c>
      <c r="J138">
        <v>0</v>
      </c>
      <c r="M138" t="s">
        <v>60</v>
      </c>
      <c r="N138" t="s">
        <v>31</v>
      </c>
      <c r="O138">
        <v>1876</v>
      </c>
      <c r="P138">
        <v>2170</v>
      </c>
      <c r="R138">
        <v>87</v>
      </c>
    </row>
    <row r="139" spans="1:25" x14ac:dyDescent="0.3">
      <c r="A139" t="s">
        <v>64</v>
      </c>
      <c r="B139" t="s">
        <v>58</v>
      </c>
      <c r="C139">
        <v>615</v>
      </c>
      <c r="D139">
        <v>2378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 t="s">
        <v>60</v>
      </c>
      <c r="N139" t="s">
        <v>30</v>
      </c>
      <c r="O139">
        <v>5707</v>
      </c>
      <c r="P139">
        <v>3211</v>
      </c>
      <c r="R139">
        <v>700</v>
      </c>
      <c r="S139">
        <v>1059</v>
      </c>
      <c r="U139">
        <v>2000</v>
      </c>
      <c r="X139">
        <v>6</v>
      </c>
      <c r="Y139">
        <v>74</v>
      </c>
    </row>
    <row r="140" spans="1:25" x14ac:dyDescent="0.3">
      <c r="A140" t="s">
        <v>64</v>
      </c>
      <c r="B140" t="s">
        <v>22</v>
      </c>
      <c r="C140">
        <v>96967</v>
      </c>
      <c r="D140">
        <v>11255</v>
      </c>
      <c r="E140">
        <v>29</v>
      </c>
      <c r="F140">
        <v>44580</v>
      </c>
      <c r="G140">
        <v>39224</v>
      </c>
      <c r="H140">
        <v>0</v>
      </c>
      <c r="I140">
        <v>10799</v>
      </c>
      <c r="J140">
        <v>403</v>
      </c>
      <c r="M140" t="s">
        <v>60</v>
      </c>
      <c r="N140" t="s">
        <v>29</v>
      </c>
      <c r="O140">
        <v>2012</v>
      </c>
      <c r="P140">
        <v>2140</v>
      </c>
      <c r="Q140">
        <v>10</v>
      </c>
      <c r="R140">
        <v>616</v>
      </c>
      <c r="S140">
        <v>53</v>
      </c>
      <c r="W140">
        <v>49</v>
      </c>
      <c r="X140">
        <v>6</v>
      </c>
      <c r="Y140">
        <v>71</v>
      </c>
    </row>
    <row r="141" spans="1:25" x14ac:dyDescent="0.3">
      <c r="A141" t="s">
        <v>64</v>
      </c>
      <c r="B141" t="s">
        <v>21</v>
      </c>
      <c r="C141">
        <v>10855</v>
      </c>
      <c r="D141">
        <v>3392</v>
      </c>
      <c r="E141">
        <v>0</v>
      </c>
      <c r="F141">
        <v>2091</v>
      </c>
      <c r="G141">
        <v>2604</v>
      </c>
      <c r="H141">
        <v>0</v>
      </c>
      <c r="I141">
        <v>0</v>
      </c>
      <c r="J141">
        <v>0</v>
      </c>
      <c r="M141" t="s">
        <v>60</v>
      </c>
      <c r="N141" t="s">
        <v>28</v>
      </c>
      <c r="O141">
        <v>1478</v>
      </c>
      <c r="P141">
        <v>0</v>
      </c>
      <c r="R141">
        <v>158</v>
      </c>
      <c r="S141">
        <v>150</v>
      </c>
      <c r="Y141">
        <v>12</v>
      </c>
    </row>
    <row r="142" spans="1:25" x14ac:dyDescent="0.3">
      <c r="A142" t="s">
        <v>64</v>
      </c>
      <c r="B142" t="s">
        <v>20</v>
      </c>
      <c r="C142">
        <v>6062</v>
      </c>
      <c r="D142">
        <v>57</v>
      </c>
      <c r="E142">
        <v>0</v>
      </c>
      <c r="F142">
        <v>329</v>
      </c>
      <c r="G142">
        <v>172</v>
      </c>
      <c r="H142">
        <v>0</v>
      </c>
      <c r="I142">
        <v>2000</v>
      </c>
      <c r="J142">
        <v>14</v>
      </c>
      <c r="M142" t="s">
        <v>60</v>
      </c>
      <c r="N142" t="s">
        <v>27</v>
      </c>
      <c r="O142">
        <v>11256</v>
      </c>
      <c r="P142">
        <v>2259</v>
      </c>
      <c r="R142">
        <v>316</v>
      </c>
      <c r="S142">
        <v>2049</v>
      </c>
      <c r="U142">
        <v>4040</v>
      </c>
      <c r="V142">
        <v>0</v>
      </c>
      <c r="W142">
        <v>400</v>
      </c>
      <c r="X142">
        <v>100</v>
      </c>
      <c r="Y142">
        <v>400</v>
      </c>
    </row>
    <row r="143" spans="1:25" x14ac:dyDescent="0.3">
      <c r="A143" t="s">
        <v>64</v>
      </c>
      <c r="B143" t="s">
        <v>71</v>
      </c>
      <c r="C143">
        <v>117</v>
      </c>
      <c r="D143">
        <v>1987</v>
      </c>
      <c r="E143">
        <v>665</v>
      </c>
      <c r="F143">
        <v>3</v>
      </c>
      <c r="G143">
        <v>0</v>
      </c>
      <c r="H143">
        <v>0</v>
      </c>
      <c r="I143">
        <v>0</v>
      </c>
      <c r="J143">
        <v>0</v>
      </c>
      <c r="M143" t="s">
        <v>60</v>
      </c>
      <c r="N143" t="s">
        <v>26</v>
      </c>
      <c r="O143">
        <v>6477</v>
      </c>
      <c r="P143">
        <v>7</v>
      </c>
      <c r="R143">
        <v>6126</v>
      </c>
      <c r="S143">
        <v>1014</v>
      </c>
      <c r="W143">
        <v>135</v>
      </c>
      <c r="X143">
        <v>384</v>
      </c>
      <c r="Y143">
        <v>1722</v>
      </c>
    </row>
    <row r="144" spans="1:25" x14ac:dyDescent="0.3">
      <c r="A144" t="s">
        <v>64</v>
      </c>
      <c r="B144" t="s">
        <v>19</v>
      </c>
      <c r="C144">
        <v>6697.4470000000001</v>
      </c>
      <c r="D144">
        <v>529</v>
      </c>
      <c r="E144">
        <v>0</v>
      </c>
      <c r="F144">
        <v>2451.15</v>
      </c>
      <c r="G144">
        <v>2.3519999999999999</v>
      </c>
      <c r="H144">
        <v>0</v>
      </c>
      <c r="I144">
        <v>0</v>
      </c>
      <c r="J144">
        <v>0</v>
      </c>
      <c r="M144" t="s">
        <v>60</v>
      </c>
      <c r="N144" t="s">
        <v>25</v>
      </c>
      <c r="O144">
        <v>2154</v>
      </c>
      <c r="P144">
        <v>7</v>
      </c>
      <c r="Q144">
        <v>0</v>
      </c>
      <c r="R144">
        <v>462</v>
      </c>
      <c r="S144">
        <v>33</v>
      </c>
      <c r="T144">
        <v>0</v>
      </c>
      <c r="U144">
        <v>0</v>
      </c>
      <c r="V144">
        <v>0</v>
      </c>
      <c r="W144">
        <v>12</v>
      </c>
      <c r="X144">
        <v>19</v>
      </c>
      <c r="Y144">
        <v>157</v>
      </c>
    </row>
    <row r="145" spans="1:25" x14ac:dyDescent="0.3">
      <c r="A145" t="s">
        <v>64</v>
      </c>
      <c r="B145" t="s">
        <v>18</v>
      </c>
      <c r="C145">
        <v>65617</v>
      </c>
      <c r="D145">
        <v>22220</v>
      </c>
      <c r="E145">
        <v>768</v>
      </c>
      <c r="F145">
        <v>9137</v>
      </c>
      <c r="G145">
        <v>18901</v>
      </c>
      <c r="H145">
        <v>0</v>
      </c>
      <c r="I145">
        <v>0</v>
      </c>
      <c r="J145">
        <v>321</v>
      </c>
      <c r="M145" t="s">
        <v>60</v>
      </c>
      <c r="N145" t="s">
        <v>24</v>
      </c>
      <c r="O145">
        <v>6759</v>
      </c>
      <c r="P145">
        <v>3148</v>
      </c>
      <c r="R145">
        <v>2013</v>
      </c>
      <c r="S145">
        <v>3</v>
      </c>
      <c r="U145">
        <v>2785</v>
      </c>
      <c r="V145">
        <v>334</v>
      </c>
      <c r="W145">
        <v>257</v>
      </c>
      <c r="X145">
        <v>157</v>
      </c>
      <c r="Y145">
        <v>1804</v>
      </c>
    </row>
    <row r="146" spans="1:25" x14ac:dyDescent="0.3">
      <c r="A146" t="s">
        <v>64</v>
      </c>
      <c r="B146" t="s">
        <v>100</v>
      </c>
      <c r="C146">
        <v>915</v>
      </c>
      <c r="D146">
        <v>43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M146" t="s">
        <v>60</v>
      </c>
      <c r="N146" t="s">
        <v>23</v>
      </c>
      <c r="O146">
        <v>19189</v>
      </c>
      <c r="P146">
        <v>24257</v>
      </c>
      <c r="R146">
        <v>13610</v>
      </c>
      <c r="S146">
        <v>8188</v>
      </c>
      <c r="T146">
        <v>240</v>
      </c>
      <c r="U146">
        <v>63130</v>
      </c>
      <c r="V146">
        <v>108</v>
      </c>
      <c r="Y146">
        <v>1931</v>
      </c>
    </row>
    <row r="147" spans="1:25" x14ac:dyDescent="0.3">
      <c r="A147" t="s">
        <v>64</v>
      </c>
      <c r="B147" t="s">
        <v>17</v>
      </c>
      <c r="C147">
        <v>1275</v>
      </c>
      <c r="D147">
        <v>1587.694</v>
      </c>
      <c r="E147">
        <v>0</v>
      </c>
      <c r="F147">
        <v>68.165000000000006</v>
      </c>
      <c r="G147">
        <v>0</v>
      </c>
      <c r="H147">
        <v>0</v>
      </c>
      <c r="I147">
        <v>0</v>
      </c>
      <c r="J147">
        <v>0</v>
      </c>
      <c r="M147" t="s">
        <v>60</v>
      </c>
      <c r="N147" t="s">
        <v>22</v>
      </c>
      <c r="O147">
        <v>82518</v>
      </c>
      <c r="P147">
        <v>14703</v>
      </c>
      <c r="Q147">
        <v>42</v>
      </c>
      <c r="R147">
        <v>59185</v>
      </c>
      <c r="S147">
        <v>45299</v>
      </c>
      <c r="U147">
        <v>9516</v>
      </c>
      <c r="V147">
        <v>1235</v>
      </c>
      <c r="W147">
        <v>445</v>
      </c>
      <c r="X147">
        <v>1686</v>
      </c>
      <c r="Y147">
        <v>7752</v>
      </c>
    </row>
    <row r="148" spans="1:25" x14ac:dyDescent="0.3">
      <c r="A148" t="s">
        <v>64</v>
      </c>
      <c r="B148" t="s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 t="s">
        <v>60</v>
      </c>
      <c r="N148" t="s">
        <v>21</v>
      </c>
      <c r="O148">
        <v>8814</v>
      </c>
      <c r="P148">
        <v>3401</v>
      </c>
      <c r="Q148">
        <v>0</v>
      </c>
      <c r="R148">
        <v>2355</v>
      </c>
      <c r="S148">
        <v>2441</v>
      </c>
      <c r="W148">
        <v>69</v>
      </c>
      <c r="Y148">
        <v>51</v>
      </c>
    </row>
    <row r="149" spans="1:25" x14ac:dyDescent="0.3">
      <c r="A149" t="s">
        <v>64</v>
      </c>
      <c r="B149" t="s">
        <v>16</v>
      </c>
      <c r="C149">
        <v>2180</v>
      </c>
      <c r="D149">
        <v>877</v>
      </c>
      <c r="E149">
        <v>0</v>
      </c>
      <c r="F149">
        <v>436</v>
      </c>
      <c r="G149">
        <v>69</v>
      </c>
      <c r="H149">
        <v>0</v>
      </c>
      <c r="I149">
        <v>0</v>
      </c>
      <c r="J149">
        <v>25</v>
      </c>
      <c r="M149" t="s">
        <v>60</v>
      </c>
      <c r="N149" t="s">
        <v>20</v>
      </c>
      <c r="O149">
        <v>5498</v>
      </c>
      <c r="P149">
        <v>58</v>
      </c>
      <c r="Q149">
        <v>3</v>
      </c>
      <c r="R149">
        <v>327</v>
      </c>
      <c r="S149">
        <v>936</v>
      </c>
      <c r="U149">
        <v>1899</v>
      </c>
      <c r="W149">
        <v>74</v>
      </c>
      <c r="X149">
        <v>59</v>
      </c>
      <c r="Y149">
        <v>246</v>
      </c>
    </row>
    <row r="150" spans="1:25" x14ac:dyDescent="0.3">
      <c r="A150" t="s">
        <v>64</v>
      </c>
      <c r="B150" t="s">
        <v>15</v>
      </c>
      <c r="C150">
        <v>513.64199999999994</v>
      </c>
      <c r="D150">
        <v>1330.2659999999998</v>
      </c>
      <c r="E150">
        <v>0</v>
      </c>
      <c r="F150">
        <v>63.793999999999997</v>
      </c>
      <c r="G150">
        <v>116.27200000000001</v>
      </c>
      <c r="H150">
        <v>0</v>
      </c>
      <c r="I150">
        <v>0</v>
      </c>
      <c r="J150">
        <v>0</v>
      </c>
      <c r="M150" t="s">
        <v>60</v>
      </c>
      <c r="N150" t="s">
        <v>19</v>
      </c>
      <c r="O150">
        <v>6736</v>
      </c>
      <c r="P150">
        <v>508</v>
      </c>
      <c r="Q150">
        <v>17</v>
      </c>
      <c r="R150">
        <v>1919</v>
      </c>
      <c r="V150">
        <v>647</v>
      </c>
    </row>
    <row r="151" spans="1:25" x14ac:dyDescent="0.3">
      <c r="A151" t="s">
        <v>64</v>
      </c>
      <c r="B151" t="s">
        <v>72</v>
      </c>
      <c r="C151">
        <v>593</v>
      </c>
      <c r="D151">
        <v>0</v>
      </c>
      <c r="E151">
        <v>0</v>
      </c>
      <c r="F151">
        <v>0.1</v>
      </c>
      <c r="G151">
        <v>74.8</v>
      </c>
      <c r="H151">
        <v>0</v>
      </c>
      <c r="I151">
        <v>0</v>
      </c>
      <c r="J151">
        <v>0</v>
      </c>
      <c r="M151" t="s">
        <v>60</v>
      </c>
      <c r="N151" t="s">
        <v>18</v>
      </c>
      <c r="O151">
        <v>54428</v>
      </c>
      <c r="P151">
        <v>22081</v>
      </c>
      <c r="Q151">
        <v>869</v>
      </c>
      <c r="R151">
        <v>9617</v>
      </c>
      <c r="S151">
        <v>4717</v>
      </c>
      <c r="T151">
        <v>0</v>
      </c>
      <c r="V151">
        <v>991</v>
      </c>
      <c r="W151">
        <v>0</v>
      </c>
      <c r="X151">
        <v>132</v>
      </c>
      <c r="Y151">
        <v>1538</v>
      </c>
    </row>
    <row r="152" spans="1:25" x14ac:dyDescent="0.3">
      <c r="A152" t="s">
        <v>64</v>
      </c>
      <c r="B152" t="s">
        <v>69</v>
      </c>
      <c r="C152">
        <v>473</v>
      </c>
      <c r="D152">
        <v>16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M152" t="s">
        <v>60</v>
      </c>
      <c r="N152" t="s">
        <v>17</v>
      </c>
      <c r="O152">
        <v>1110</v>
      </c>
      <c r="P152">
        <v>1539</v>
      </c>
      <c r="R152">
        <v>59</v>
      </c>
      <c r="S152">
        <v>7</v>
      </c>
      <c r="Y152">
        <v>126</v>
      </c>
    </row>
    <row r="153" spans="1:25" x14ac:dyDescent="0.3">
      <c r="A153" t="s">
        <v>64</v>
      </c>
      <c r="B153" t="s">
        <v>14</v>
      </c>
      <c r="C153">
        <v>225</v>
      </c>
      <c r="D153">
        <v>661.923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 t="s">
        <v>60</v>
      </c>
      <c r="N153" t="s">
        <v>16</v>
      </c>
      <c r="O153">
        <v>1710</v>
      </c>
      <c r="P153">
        <v>1028</v>
      </c>
      <c r="R153">
        <v>525</v>
      </c>
      <c r="S153">
        <v>82</v>
      </c>
      <c r="V153">
        <v>140</v>
      </c>
      <c r="W153">
        <v>0</v>
      </c>
      <c r="X153">
        <v>21</v>
      </c>
      <c r="Y153">
        <v>96</v>
      </c>
    </row>
    <row r="154" spans="1:25" x14ac:dyDescent="0.3">
      <c r="A154" t="s">
        <v>64</v>
      </c>
      <c r="B154" t="s">
        <v>13</v>
      </c>
      <c r="C154">
        <v>28356</v>
      </c>
      <c r="D154">
        <v>37</v>
      </c>
      <c r="E154">
        <v>0</v>
      </c>
      <c r="F154">
        <v>3391</v>
      </c>
      <c r="G154">
        <v>1526.259</v>
      </c>
      <c r="H154">
        <v>0</v>
      </c>
      <c r="I154">
        <v>485</v>
      </c>
      <c r="J154">
        <v>82</v>
      </c>
      <c r="M154" t="s">
        <v>60</v>
      </c>
      <c r="N154" t="s">
        <v>15</v>
      </c>
      <c r="O154">
        <v>81</v>
      </c>
      <c r="P154">
        <v>36</v>
      </c>
      <c r="Q154">
        <v>0</v>
      </c>
      <c r="R154">
        <v>154</v>
      </c>
      <c r="S154">
        <v>136</v>
      </c>
      <c r="T154">
        <v>0</v>
      </c>
      <c r="U154">
        <v>0</v>
      </c>
      <c r="V154">
        <v>0</v>
      </c>
      <c r="W154">
        <v>0</v>
      </c>
      <c r="X154">
        <v>21</v>
      </c>
      <c r="Y154">
        <v>30</v>
      </c>
    </row>
    <row r="155" spans="1:25" x14ac:dyDescent="0.3">
      <c r="A155" t="s">
        <v>64</v>
      </c>
      <c r="B155" t="s">
        <v>12</v>
      </c>
      <c r="C155">
        <v>1078</v>
      </c>
      <c r="D155">
        <v>658</v>
      </c>
      <c r="E155">
        <v>0</v>
      </c>
      <c r="F155">
        <v>37</v>
      </c>
      <c r="G155">
        <v>17</v>
      </c>
      <c r="H155">
        <v>0</v>
      </c>
      <c r="I155">
        <v>0</v>
      </c>
      <c r="J155">
        <v>0</v>
      </c>
      <c r="M155" t="s">
        <v>60</v>
      </c>
      <c r="N155" t="s">
        <v>14</v>
      </c>
      <c r="O155">
        <v>210</v>
      </c>
      <c r="P155">
        <v>649</v>
      </c>
      <c r="R155">
        <v>118</v>
      </c>
    </row>
    <row r="156" spans="1:25" x14ac:dyDescent="0.3">
      <c r="A156" t="s">
        <v>64</v>
      </c>
      <c r="B156" t="s">
        <v>11</v>
      </c>
      <c r="C156">
        <v>1563</v>
      </c>
      <c r="D156">
        <v>31372</v>
      </c>
      <c r="E156">
        <v>0</v>
      </c>
      <c r="F156">
        <v>867</v>
      </c>
      <c r="G156">
        <v>0</v>
      </c>
      <c r="H156">
        <v>0</v>
      </c>
      <c r="I156">
        <v>0</v>
      </c>
      <c r="J156">
        <v>35</v>
      </c>
      <c r="M156" t="s">
        <v>60</v>
      </c>
      <c r="N156" t="s">
        <v>13</v>
      </c>
      <c r="O156">
        <v>20201</v>
      </c>
      <c r="P156">
        <v>38</v>
      </c>
      <c r="Q156">
        <v>0</v>
      </c>
      <c r="R156">
        <v>4393</v>
      </c>
      <c r="S156">
        <v>4608</v>
      </c>
      <c r="T156">
        <v>0</v>
      </c>
      <c r="U156">
        <v>486</v>
      </c>
      <c r="V156">
        <v>1</v>
      </c>
      <c r="W156">
        <v>0</v>
      </c>
      <c r="X156">
        <v>758</v>
      </c>
      <c r="Y156">
        <v>485</v>
      </c>
    </row>
    <row r="157" spans="1:25" x14ac:dyDescent="0.3">
      <c r="A157" t="s">
        <v>64</v>
      </c>
      <c r="B157" t="s">
        <v>10</v>
      </c>
      <c r="C157">
        <v>29961</v>
      </c>
      <c r="D157">
        <v>2370</v>
      </c>
      <c r="E157">
        <v>0</v>
      </c>
      <c r="F157">
        <v>4886</v>
      </c>
      <c r="G157">
        <v>108</v>
      </c>
      <c r="H157">
        <v>0</v>
      </c>
      <c r="I157">
        <v>0</v>
      </c>
      <c r="J157">
        <v>2</v>
      </c>
      <c r="M157" t="s">
        <v>60</v>
      </c>
      <c r="N157" t="s">
        <v>12</v>
      </c>
      <c r="O157">
        <v>1075</v>
      </c>
      <c r="P157">
        <v>506</v>
      </c>
      <c r="R157">
        <v>35</v>
      </c>
    </row>
    <row r="158" spans="1:25" x14ac:dyDescent="0.3">
      <c r="A158" t="s">
        <v>64</v>
      </c>
      <c r="B158" t="s">
        <v>9</v>
      </c>
      <c r="C158">
        <v>8048</v>
      </c>
      <c r="D158">
        <v>6168</v>
      </c>
      <c r="E158">
        <v>25</v>
      </c>
      <c r="F158">
        <v>4936.8379999999997</v>
      </c>
      <c r="G158">
        <v>447</v>
      </c>
      <c r="H158">
        <v>0</v>
      </c>
      <c r="I158">
        <v>0</v>
      </c>
      <c r="J158">
        <v>0</v>
      </c>
      <c r="M158" t="s">
        <v>60</v>
      </c>
      <c r="N158" t="s">
        <v>11</v>
      </c>
      <c r="O158">
        <v>635</v>
      </c>
      <c r="P158">
        <v>28675</v>
      </c>
      <c r="R158">
        <v>1230</v>
      </c>
      <c r="V158">
        <v>0</v>
      </c>
    </row>
    <row r="159" spans="1:25" x14ac:dyDescent="0.3">
      <c r="A159" t="s">
        <v>64</v>
      </c>
      <c r="B159" t="s">
        <v>8</v>
      </c>
      <c r="C159">
        <v>11233</v>
      </c>
      <c r="D159">
        <v>6730</v>
      </c>
      <c r="E159">
        <v>0</v>
      </c>
      <c r="F159">
        <v>3130</v>
      </c>
      <c r="G159">
        <v>1326</v>
      </c>
      <c r="H159">
        <v>0</v>
      </c>
      <c r="I159">
        <v>1411</v>
      </c>
      <c r="J159">
        <v>0</v>
      </c>
      <c r="M159" t="s">
        <v>60</v>
      </c>
      <c r="N159" t="s">
        <v>10</v>
      </c>
      <c r="O159">
        <v>33067</v>
      </c>
      <c r="P159">
        <v>2372</v>
      </c>
      <c r="R159">
        <v>5808</v>
      </c>
      <c r="S159">
        <v>430</v>
      </c>
      <c r="Y159">
        <v>849</v>
      </c>
    </row>
    <row r="160" spans="1:25" x14ac:dyDescent="0.3">
      <c r="A160" t="s">
        <v>64</v>
      </c>
      <c r="B160" t="s">
        <v>7</v>
      </c>
      <c r="C160">
        <v>4255</v>
      </c>
      <c r="D160">
        <v>3022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M160" t="s">
        <v>60</v>
      </c>
      <c r="N160" t="s">
        <v>9</v>
      </c>
      <c r="O160">
        <v>6362</v>
      </c>
      <c r="P160">
        <v>7193</v>
      </c>
      <c r="Q160">
        <v>0</v>
      </c>
      <c r="R160">
        <v>5127</v>
      </c>
      <c r="S160">
        <v>324</v>
      </c>
      <c r="T160">
        <v>0</v>
      </c>
      <c r="U160">
        <v>0</v>
      </c>
      <c r="V160">
        <v>36</v>
      </c>
      <c r="W160">
        <v>0</v>
      </c>
      <c r="X160">
        <v>0</v>
      </c>
      <c r="Y160">
        <v>605</v>
      </c>
    </row>
    <row r="161" spans="1:25" x14ac:dyDescent="0.3">
      <c r="A161" t="s">
        <v>64</v>
      </c>
      <c r="B161" t="s">
        <v>6</v>
      </c>
      <c r="C161">
        <v>2754</v>
      </c>
      <c r="D161">
        <v>2522</v>
      </c>
      <c r="E161">
        <v>0</v>
      </c>
      <c r="F161">
        <v>3</v>
      </c>
      <c r="G161">
        <v>533</v>
      </c>
      <c r="H161">
        <v>0</v>
      </c>
      <c r="I161">
        <v>1940</v>
      </c>
      <c r="J161">
        <v>30</v>
      </c>
      <c r="M161" t="s">
        <v>60</v>
      </c>
      <c r="N161" t="s">
        <v>8</v>
      </c>
      <c r="O161">
        <v>7161</v>
      </c>
      <c r="P161">
        <v>6143</v>
      </c>
      <c r="R161">
        <v>2968</v>
      </c>
      <c r="S161">
        <v>1150</v>
      </c>
      <c r="U161">
        <v>1300</v>
      </c>
      <c r="Y161">
        <v>115</v>
      </c>
    </row>
    <row r="162" spans="1:25" x14ac:dyDescent="0.3">
      <c r="A162" t="s">
        <v>64</v>
      </c>
      <c r="B162" t="s">
        <v>5</v>
      </c>
      <c r="C162">
        <v>1133</v>
      </c>
      <c r="D162">
        <v>1295</v>
      </c>
      <c r="E162">
        <v>0</v>
      </c>
      <c r="F162">
        <v>3</v>
      </c>
      <c r="G162">
        <v>239</v>
      </c>
      <c r="H162">
        <v>0</v>
      </c>
      <c r="I162">
        <v>688</v>
      </c>
      <c r="J162">
        <v>0</v>
      </c>
      <c r="M162" t="s">
        <v>60</v>
      </c>
      <c r="N162" t="s">
        <v>7</v>
      </c>
      <c r="O162">
        <v>5887</v>
      </c>
      <c r="P162">
        <v>2966</v>
      </c>
      <c r="R162">
        <v>398</v>
      </c>
      <c r="S162">
        <v>4</v>
      </c>
      <c r="V162">
        <v>23</v>
      </c>
      <c r="Y162">
        <v>8</v>
      </c>
    </row>
    <row r="163" spans="1:25" x14ac:dyDescent="0.3">
      <c r="A163" t="s">
        <v>64</v>
      </c>
      <c r="B163" t="s">
        <v>4</v>
      </c>
      <c r="C163">
        <v>49295.904999999999</v>
      </c>
      <c r="D163">
        <v>20053</v>
      </c>
      <c r="E163">
        <v>0</v>
      </c>
      <c r="F163">
        <v>22943</v>
      </c>
      <c r="G163">
        <v>7008.0630000000001</v>
      </c>
      <c r="H163">
        <v>4.7960000000000003</v>
      </c>
      <c r="I163">
        <v>7399</v>
      </c>
      <c r="J163">
        <v>54.094999999999999</v>
      </c>
      <c r="M163" t="s">
        <v>60</v>
      </c>
      <c r="N163" t="s">
        <v>6</v>
      </c>
      <c r="O163">
        <v>1951</v>
      </c>
      <c r="P163">
        <v>2542</v>
      </c>
      <c r="R163">
        <v>3</v>
      </c>
      <c r="S163">
        <v>531</v>
      </c>
      <c r="U163">
        <v>1940</v>
      </c>
      <c r="V163">
        <v>418</v>
      </c>
      <c r="W163">
        <v>116</v>
      </c>
      <c r="Y163">
        <v>214</v>
      </c>
    </row>
    <row r="164" spans="1:25" x14ac:dyDescent="0.3">
      <c r="A164" t="s">
        <v>64</v>
      </c>
      <c r="B164" t="s">
        <v>3</v>
      </c>
      <c r="C164">
        <v>7751</v>
      </c>
      <c r="D164">
        <v>16329</v>
      </c>
      <c r="E164">
        <v>0</v>
      </c>
      <c r="F164">
        <v>5819</v>
      </c>
      <c r="G164">
        <v>104</v>
      </c>
      <c r="H164">
        <v>0</v>
      </c>
      <c r="I164">
        <v>9688</v>
      </c>
      <c r="J164">
        <v>0</v>
      </c>
      <c r="M164" t="s">
        <v>60</v>
      </c>
      <c r="N164" t="s">
        <v>5</v>
      </c>
      <c r="O164">
        <v>1473</v>
      </c>
      <c r="P164">
        <v>1233</v>
      </c>
      <c r="Q164">
        <v>0</v>
      </c>
      <c r="R164">
        <v>3</v>
      </c>
      <c r="S164">
        <v>275</v>
      </c>
      <c r="T164">
        <v>0</v>
      </c>
      <c r="U164">
        <v>696</v>
      </c>
      <c r="V164">
        <v>0</v>
      </c>
      <c r="W164">
        <v>1</v>
      </c>
      <c r="X164">
        <v>40</v>
      </c>
      <c r="Y164">
        <v>17</v>
      </c>
    </row>
    <row r="165" spans="1:25" x14ac:dyDescent="0.3">
      <c r="A165" t="s">
        <v>64</v>
      </c>
      <c r="B165" t="s">
        <v>68</v>
      </c>
      <c r="C165">
        <v>41810</v>
      </c>
      <c r="D165">
        <v>25868</v>
      </c>
      <c r="E165">
        <v>624</v>
      </c>
      <c r="F165">
        <v>4503</v>
      </c>
      <c r="G165">
        <v>249</v>
      </c>
      <c r="H165">
        <v>0</v>
      </c>
      <c r="I165">
        <v>0</v>
      </c>
      <c r="J165">
        <v>93</v>
      </c>
      <c r="M165" t="s">
        <v>60</v>
      </c>
      <c r="N165" t="s">
        <v>4</v>
      </c>
      <c r="O165">
        <v>40541</v>
      </c>
      <c r="P165">
        <v>25947</v>
      </c>
      <c r="Q165">
        <v>0</v>
      </c>
      <c r="R165">
        <v>22961</v>
      </c>
      <c r="S165">
        <v>6751</v>
      </c>
      <c r="T165">
        <v>0</v>
      </c>
      <c r="U165">
        <v>7117</v>
      </c>
      <c r="V165">
        <v>117</v>
      </c>
      <c r="W165">
        <v>261</v>
      </c>
      <c r="X165">
        <v>538</v>
      </c>
      <c r="Y165">
        <v>507</v>
      </c>
    </row>
    <row r="166" spans="1:25" x14ac:dyDescent="0.3">
      <c r="A166" t="s">
        <v>64</v>
      </c>
      <c r="B166" t="s">
        <v>1</v>
      </c>
      <c r="C166">
        <v>35335</v>
      </c>
      <c r="D166">
        <v>5883</v>
      </c>
      <c r="E166">
        <v>0</v>
      </c>
      <c r="F166">
        <v>429</v>
      </c>
      <c r="G166">
        <v>425</v>
      </c>
      <c r="H166">
        <v>0</v>
      </c>
      <c r="I166">
        <v>13835</v>
      </c>
      <c r="J166">
        <v>0</v>
      </c>
      <c r="M166" t="s">
        <v>60</v>
      </c>
      <c r="N166" t="s">
        <v>3</v>
      </c>
      <c r="O166">
        <v>0</v>
      </c>
      <c r="P166">
        <v>16301</v>
      </c>
      <c r="R166">
        <v>7506</v>
      </c>
      <c r="U166">
        <v>8586</v>
      </c>
      <c r="V166">
        <v>8439</v>
      </c>
    </row>
    <row r="167" spans="1:25" x14ac:dyDescent="0.3">
      <c r="A167" t="s">
        <v>64</v>
      </c>
      <c r="B167" t="s">
        <v>0</v>
      </c>
      <c r="C167">
        <v>58315.67</v>
      </c>
      <c r="D167">
        <v>4676.9740000000002</v>
      </c>
      <c r="E167">
        <v>0</v>
      </c>
      <c r="F167">
        <v>14305.634</v>
      </c>
      <c r="G167">
        <v>9601.2189999999991</v>
      </c>
      <c r="H167">
        <v>9</v>
      </c>
      <c r="I167">
        <v>9487</v>
      </c>
      <c r="J167">
        <v>0</v>
      </c>
      <c r="M167" t="s">
        <v>60</v>
      </c>
      <c r="N167" t="s">
        <v>2</v>
      </c>
      <c r="O167">
        <v>0</v>
      </c>
      <c r="P167">
        <v>12695</v>
      </c>
      <c r="R167">
        <v>0</v>
      </c>
      <c r="U167">
        <v>3373</v>
      </c>
    </row>
    <row r="168" spans="1:25" x14ac:dyDescent="0.3">
      <c r="A168" t="s">
        <v>63</v>
      </c>
      <c r="B168" t="s">
        <v>34</v>
      </c>
      <c r="C168">
        <v>98</v>
      </c>
      <c r="D168">
        <v>1913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 t="s">
        <v>60</v>
      </c>
      <c r="N168" t="s">
        <v>0</v>
      </c>
      <c r="O168">
        <v>46808</v>
      </c>
      <c r="P168">
        <v>4629</v>
      </c>
      <c r="R168">
        <v>23012</v>
      </c>
      <c r="S168">
        <v>13438</v>
      </c>
      <c r="U168">
        <v>9229</v>
      </c>
      <c r="V168">
        <v>4506</v>
      </c>
      <c r="W168">
        <v>1873</v>
      </c>
      <c r="Y168">
        <v>4061</v>
      </c>
    </row>
    <row r="169" spans="1:25" x14ac:dyDescent="0.3">
      <c r="A169" t="s">
        <v>63</v>
      </c>
      <c r="B169" t="s">
        <v>33</v>
      </c>
      <c r="C169">
        <v>7273</v>
      </c>
      <c r="D169">
        <v>14116.314</v>
      </c>
      <c r="E169">
        <v>0.92400000000000004</v>
      </c>
      <c r="F169">
        <v>2729.9960000000001</v>
      </c>
      <c r="G169">
        <v>1096.0160000000001</v>
      </c>
      <c r="H169">
        <v>0</v>
      </c>
      <c r="I169">
        <v>0</v>
      </c>
      <c r="J169">
        <v>0</v>
      </c>
      <c r="M169" t="s">
        <v>59</v>
      </c>
      <c r="N169" t="s">
        <v>34</v>
      </c>
      <c r="O169">
        <v>0</v>
      </c>
      <c r="P169">
        <v>1492</v>
      </c>
      <c r="R169">
        <v>0</v>
      </c>
      <c r="Y169">
        <v>0</v>
      </c>
    </row>
    <row r="170" spans="1:25" x14ac:dyDescent="0.3">
      <c r="A170" t="s">
        <v>63</v>
      </c>
      <c r="B170" t="s">
        <v>32</v>
      </c>
      <c r="C170">
        <v>8396</v>
      </c>
      <c r="D170">
        <v>1416.1</v>
      </c>
      <c r="E170">
        <v>0</v>
      </c>
      <c r="F170">
        <v>2333.8000000000002</v>
      </c>
      <c r="G170">
        <v>3328.7999999999997</v>
      </c>
      <c r="H170">
        <v>0</v>
      </c>
      <c r="I170">
        <v>5913</v>
      </c>
      <c r="J170">
        <v>3</v>
      </c>
      <c r="M170" t="s">
        <v>59</v>
      </c>
      <c r="N170" t="s">
        <v>33</v>
      </c>
      <c r="O170">
        <v>4439</v>
      </c>
      <c r="P170">
        <v>11280</v>
      </c>
      <c r="Q170">
        <v>0</v>
      </c>
      <c r="R170">
        <v>3133</v>
      </c>
      <c r="S170">
        <v>1333</v>
      </c>
      <c r="T170">
        <v>0</v>
      </c>
      <c r="U170">
        <v>0</v>
      </c>
      <c r="V170">
        <v>23</v>
      </c>
      <c r="W170">
        <v>100</v>
      </c>
      <c r="X170">
        <v>150</v>
      </c>
      <c r="Y170">
        <v>497</v>
      </c>
    </row>
    <row r="171" spans="1:25" x14ac:dyDescent="0.3">
      <c r="A171" t="s">
        <v>63</v>
      </c>
      <c r="B171" t="s">
        <v>31</v>
      </c>
      <c r="C171">
        <v>2065</v>
      </c>
      <c r="D171">
        <v>2084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 t="s">
        <v>59</v>
      </c>
      <c r="N171" t="s">
        <v>32</v>
      </c>
      <c r="O171">
        <v>7045</v>
      </c>
      <c r="P171">
        <v>1483</v>
      </c>
      <c r="R171">
        <v>4670</v>
      </c>
      <c r="S171">
        <v>3887</v>
      </c>
      <c r="U171">
        <v>5943</v>
      </c>
      <c r="V171">
        <v>19</v>
      </c>
      <c r="X171">
        <v>362</v>
      </c>
      <c r="Y171">
        <v>647</v>
      </c>
    </row>
    <row r="172" spans="1:25" x14ac:dyDescent="0.3">
      <c r="A172" t="s">
        <v>63</v>
      </c>
      <c r="B172" t="s">
        <v>30</v>
      </c>
      <c r="C172">
        <v>3822</v>
      </c>
      <c r="D172">
        <v>3223</v>
      </c>
      <c r="E172">
        <v>0</v>
      </c>
      <c r="F172">
        <v>699</v>
      </c>
      <c r="G172">
        <v>1030</v>
      </c>
      <c r="H172">
        <v>0</v>
      </c>
      <c r="I172">
        <v>1967</v>
      </c>
      <c r="J172">
        <v>0</v>
      </c>
      <c r="M172" t="s">
        <v>59</v>
      </c>
      <c r="N172" t="s">
        <v>31</v>
      </c>
      <c r="O172">
        <v>1875</v>
      </c>
      <c r="P172">
        <v>2230</v>
      </c>
      <c r="R172">
        <v>87</v>
      </c>
    </row>
    <row r="173" spans="1:25" x14ac:dyDescent="0.3">
      <c r="A173" t="s">
        <v>63</v>
      </c>
      <c r="B173" t="s">
        <v>29</v>
      </c>
      <c r="C173">
        <v>2116.6999999999998</v>
      </c>
      <c r="D173">
        <v>2192.1</v>
      </c>
      <c r="E173">
        <v>0</v>
      </c>
      <c r="F173">
        <v>483</v>
      </c>
      <c r="G173">
        <v>55.8</v>
      </c>
      <c r="H173">
        <v>0</v>
      </c>
      <c r="I173">
        <v>0</v>
      </c>
      <c r="J173">
        <v>0</v>
      </c>
      <c r="M173" t="s">
        <v>59</v>
      </c>
      <c r="N173" t="s">
        <v>30</v>
      </c>
      <c r="O173">
        <v>5707</v>
      </c>
      <c r="P173">
        <v>3211</v>
      </c>
      <c r="R173">
        <v>700</v>
      </c>
      <c r="S173">
        <v>1084</v>
      </c>
      <c r="U173">
        <v>2000</v>
      </c>
      <c r="X173">
        <v>6</v>
      </c>
      <c r="Y173">
        <v>74</v>
      </c>
    </row>
    <row r="174" spans="1:25" x14ac:dyDescent="0.3">
      <c r="A174" t="s">
        <v>63</v>
      </c>
      <c r="B174" t="s">
        <v>28</v>
      </c>
      <c r="C174">
        <v>1518</v>
      </c>
      <c r="D174">
        <v>0</v>
      </c>
      <c r="E174">
        <v>0</v>
      </c>
      <c r="F174">
        <v>157.72499999999999</v>
      </c>
      <c r="G174">
        <v>84</v>
      </c>
      <c r="H174">
        <v>0</v>
      </c>
      <c r="I174">
        <v>0</v>
      </c>
      <c r="J174">
        <v>0</v>
      </c>
      <c r="M174" t="s">
        <v>59</v>
      </c>
      <c r="N174" t="s">
        <v>29</v>
      </c>
      <c r="O174">
        <v>2012</v>
      </c>
      <c r="P174">
        <v>2146</v>
      </c>
      <c r="Q174">
        <v>10</v>
      </c>
      <c r="R174">
        <v>739</v>
      </c>
      <c r="S174">
        <v>53</v>
      </c>
      <c r="W174">
        <v>50</v>
      </c>
      <c r="X174">
        <v>6</v>
      </c>
      <c r="Y174">
        <v>91</v>
      </c>
    </row>
    <row r="175" spans="1:25" x14ac:dyDescent="0.3">
      <c r="A175" t="s">
        <v>63</v>
      </c>
      <c r="B175" t="s">
        <v>73</v>
      </c>
      <c r="C175">
        <v>13087</v>
      </c>
      <c r="D175">
        <v>2262</v>
      </c>
      <c r="E175">
        <v>0</v>
      </c>
      <c r="F175">
        <v>282</v>
      </c>
      <c r="G175">
        <v>2067.9</v>
      </c>
      <c r="H175">
        <v>0</v>
      </c>
      <c r="I175">
        <v>4290</v>
      </c>
      <c r="J175">
        <v>0</v>
      </c>
      <c r="M175" t="s">
        <v>59</v>
      </c>
      <c r="N175" t="s">
        <v>28</v>
      </c>
      <c r="O175">
        <v>1478</v>
      </c>
      <c r="P175">
        <v>0</v>
      </c>
      <c r="R175">
        <v>158</v>
      </c>
      <c r="S175">
        <v>205</v>
      </c>
      <c r="Y175">
        <v>12</v>
      </c>
    </row>
    <row r="176" spans="1:25" x14ac:dyDescent="0.3">
      <c r="A176" t="s">
        <v>63</v>
      </c>
      <c r="B176" t="s">
        <v>26</v>
      </c>
      <c r="C176">
        <v>8120.1619999999994</v>
      </c>
      <c r="D176">
        <v>9.2669999999999995</v>
      </c>
      <c r="E176">
        <v>0</v>
      </c>
      <c r="F176">
        <v>5245.5630000000001</v>
      </c>
      <c r="G176">
        <v>850.95299999999997</v>
      </c>
      <c r="H176">
        <v>0</v>
      </c>
      <c r="I176">
        <v>0</v>
      </c>
      <c r="J176">
        <v>0</v>
      </c>
      <c r="M176" t="s">
        <v>59</v>
      </c>
      <c r="N176" t="s">
        <v>27</v>
      </c>
      <c r="O176">
        <v>10956</v>
      </c>
      <c r="P176">
        <v>2260</v>
      </c>
      <c r="R176">
        <v>339</v>
      </c>
      <c r="S176">
        <v>2061</v>
      </c>
      <c r="U176">
        <v>4040</v>
      </c>
      <c r="V176">
        <v>0</v>
      </c>
      <c r="W176">
        <v>410</v>
      </c>
      <c r="X176">
        <v>100</v>
      </c>
      <c r="Y176">
        <v>410</v>
      </c>
    </row>
    <row r="177" spans="1:25" x14ac:dyDescent="0.3">
      <c r="A177" t="s">
        <v>63</v>
      </c>
      <c r="B177" t="s">
        <v>25</v>
      </c>
      <c r="C177">
        <v>2251</v>
      </c>
      <c r="D177">
        <v>6</v>
      </c>
      <c r="E177">
        <v>0</v>
      </c>
      <c r="F177">
        <v>310</v>
      </c>
      <c r="G177">
        <v>10</v>
      </c>
      <c r="H177">
        <v>0</v>
      </c>
      <c r="I177">
        <v>0</v>
      </c>
      <c r="J177">
        <v>0</v>
      </c>
      <c r="M177" t="s">
        <v>59</v>
      </c>
      <c r="N177" t="s">
        <v>26</v>
      </c>
      <c r="O177">
        <v>6404</v>
      </c>
      <c r="P177">
        <v>7</v>
      </c>
      <c r="R177">
        <v>6102</v>
      </c>
      <c r="S177">
        <v>1013</v>
      </c>
      <c r="W177">
        <v>137</v>
      </c>
      <c r="X177">
        <v>384</v>
      </c>
      <c r="Y177">
        <v>1872</v>
      </c>
    </row>
    <row r="178" spans="1:25" x14ac:dyDescent="0.3">
      <c r="A178" t="s">
        <v>63</v>
      </c>
      <c r="B178" t="s">
        <v>24</v>
      </c>
      <c r="C178">
        <v>8672</v>
      </c>
      <c r="D178">
        <v>3133</v>
      </c>
      <c r="E178">
        <v>0</v>
      </c>
      <c r="F178">
        <v>1565</v>
      </c>
      <c r="G178">
        <v>39</v>
      </c>
      <c r="H178">
        <v>0</v>
      </c>
      <c r="I178">
        <v>2764</v>
      </c>
      <c r="J178">
        <v>0</v>
      </c>
      <c r="M178" t="s">
        <v>59</v>
      </c>
      <c r="N178" t="s">
        <v>25</v>
      </c>
      <c r="O178">
        <v>2190</v>
      </c>
      <c r="P178">
        <v>8</v>
      </c>
      <c r="Q178">
        <v>0</v>
      </c>
      <c r="R178">
        <v>329</v>
      </c>
      <c r="S178">
        <v>123</v>
      </c>
      <c r="T178">
        <v>0</v>
      </c>
      <c r="U178">
        <v>0</v>
      </c>
      <c r="V178">
        <v>0</v>
      </c>
      <c r="W178">
        <v>12</v>
      </c>
      <c r="X178">
        <v>19</v>
      </c>
      <c r="Y178">
        <v>157</v>
      </c>
    </row>
    <row r="179" spans="1:25" x14ac:dyDescent="0.3">
      <c r="A179" t="s">
        <v>63</v>
      </c>
      <c r="B179" t="s">
        <v>23</v>
      </c>
      <c r="C179">
        <v>24894.851999999999</v>
      </c>
      <c r="D179">
        <v>25620.852999999999</v>
      </c>
      <c r="E179">
        <v>16.149999999999999</v>
      </c>
      <c r="F179">
        <v>11566.562</v>
      </c>
      <c r="G179">
        <v>7702.0820000000003</v>
      </c>
      <c r="H179">
        <v>220.22399999999999</v>
      </c>
      <c r="I179">
        <v>63130</v>
      </c>
      <c r="J179">
        <v>0</v>
      </c>
      <c r="M179" t="s">
        <v>59</v>
      </c>
      <c r="N179" t="s">
        <v>24</v>
      </c>
      <c r="O179">
        <v>6447</v>
      </c>
      <c r="P179">
        <v>3148</v>
      </c>
      <c r="R179">
        <v>2145</v>
      </c>
      <c r="S179">
        <v>7</v>
      </c>
      <c r="U179">
        <v>2794</v>
      </c>
      <c r="V179">
        <v>436</v>
      </c>
      <c r="W179">
        <v>274</v>
      </c>
      <c r="X179">
        <v>163</v>
      </c>
      <c r="Y179">
        <v>1860</v>
      </c>
    </row>
    <row r="180" spans="1:25" x14ac:dyDescent="0.3">
      <c r="A180" t="s">
        <v>63</v>
      </c>
      <c r="B180" t="s">
        <v>58</v>
      </c>
      <c r="C180">
        <v>849</v>
      </c>
      <c r="D180">
        <v>2430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  <c r="M180" t="s">
        <v>59</v>
      </c>
      <c r="N180" t="s">
        <v>23</v>
      </c>
      <c r="O180">
        <v>18089</v>
      </c>
      <c r="P180">
        <v>21603</v>
      </c>
      <c r="R180">
        <v>16592</v>
      </c>
      <c r="S180">
        <v>9438</v>
      </c>
      <c r="T180">
        <v>246</v>
      </c>
      <c r="U180">
        <v>63130</v>
      </c>
      <c r="V180">
        <v>1070</v>
      </c>
      <c r="Y180">
        <v>1578</v>
      </c>
    </row>
    <row r="181" spans="1:25" x14ac:dyDescent="0.3">
      <c r="A181" t="s">
        <v>63</v>
      </c>
      <c r="B181" t="s">
        <v>22</v>
      </c>
      <c r="C181">
        <v>95716</v>
      </c>
      <c r="D181">
        <v>11207</v>
      </c>
      <c r="E181">
        <v>33</v>
      </c>
      <c r="F181">
        <v>49435</v>
      </c>
      <c r="G181">
        <v>40679</v>
      </c>
      <c r="H181">
        <v>0</v>
      </c>
      <c r="I181">
        <v>10799</v>
      </c>
      <c r="J181">
        <v>348</v>
      </c>
      <c r="M181" t="s">
        <v>59</v>
      </c>
      <c r="N181" t="s">
        <v>22</v>
      </c>
      <c r="O181">
        <v>79610</v>
      </c>
      <c r="P181">
        <v>14690</v>
      </c>
      <c r="Q181">
        <v>47</v>
      </c>
      <c r="R181">
        <v>60688</v>
      </c>
      <c r="S181">
        <v>48206</v>
      </c>
      <c r="U181">
        <v>8114</v>
      </c>
      <c r="V181">
        <v>1558</v>
      </c>
      <c r="W181">
        <v>407</v>
      </c>
      <c r="X181">
        <v>1661</v>
      </c>
      <c r="Y181">
        <v>7987</v>
      </c>
    </row>
    <row r="182" spans="1:25" x14ac:dyDescent="0.3">
      <c r="A182" t="s">
        <v>63</v>
      </c>
      <c r="B182" t="s">
        <v>21</v>
      </c>
      <c r="C182">
        <v>10799</v>
      </c>
      <c r="D182">
        <v>3392</v>
      </c>
      <c r="E182">
        <v>0</v>
      </c>
      <c r="F182">
        <v>2370</v>
      </c>
      <c r="G182">
        <v>2604</v>
      </c>
      <c r="H182">
        <v>0</v>
      </c>
      <c r="I182">
        <v>0</v>
      </c>
      <c r="J182">
        <v>0</v>
      </c>
      <c r="M182" t="s">
        <v>59</v>
      </c>
      <c r="N182" t="s">
        <v>21</v>
      </c>
      <c r="O182">
        <v>8264</v>
      </c>
      <c r="P182">
        <v>3401</v>
      </c>
      <c r="Q182">
        <v>0</v>
      </c>
      <c r="R182">
        <v>3153</v>
      </c>
      <c r="S182">
        <v>2606</v>
      </c>
      <c r="W182">
        <v>105</v>
      </c>
      <c r="Y182">
        <v>86</v>
      </c>
    </row>
    <row r="183" spans="1:25" x14ac:dyDescent="0.3">
      <c r="A183" t="s">
        <v>63</v>
      </c>
      <c r="B183" t="s">
        <v>20</v>
      </c>
      <c r="C183">
        <v>6100</v>
      </c>
      <c r="D183">
        <v>57</v>
      </c>
      <c r="E183">
        <v>0</v>
      </c>
      <c r="F183">
        <v>329</v>
      </c>
      <c r="G183">
        <v>235</v>
      </c>
      <c r="H183">
        <v>0</v>
      </c>
      <c r="I183">
        <v>2000</v>
      </c>
      <c r="J183">
        <v>37</v>
      </c>
      <c r="M183" t="s">
        <v>59</v>
      </c>
      <c r="N183" t="s">
        <v>20</v>
      </c>
      <c r="O183">
        <v>5499</v>
      </c>
      <c r="P183">
        <v>58</v>
      </c>
      <c r="Q183">
        <v>3</v>
      </c>
      <c r="R183">
        <v>323</v>
      </c>
      <c r="S183">
        <v>1407</v>
      </c>
      <c r="U183">
        <v>1899</v>
      </c>
      <c r="W183">
        <v>74</v>
      </c>
      <c r="X183">
        <v>59</v>
      </c>
      <c r="Y183">
        <v>241</v>
      </c>
    </row>
    <row r="184" spans="1:25" x14ac:dyDescent="0.3">
      <c r="A184" t="s">
        <v>63</v>
      </c>
      <c r="B184" t="s">
        <v>71</v>
      </c>
      <c r="C184">
        <v>117</v>
      </c>
      <c r="D184">
        <v>1987</v>
      </c>
      <c r="E184">
        <v>665</v>
      </c>
      <c r="F184">
        <v>3</v>
      </c>
      <c r="G184">
        <v>0</v>
      </c>
      <c r="H184">
        <v>0</v>
      </c>
      <c r="I184">
        <v>0</v>
      </c>
      <c r="J184">
        <v>0</v>
      </c>
      <c r="M184" t="s">
        <v>59</v>
      </c>
      <c r="N184" t="s">
        <v>18</v>
      </c>
      <c r="O184">
        <v>53397</v>
      </c>
      <c r="P184">
        <v>22176</v>
      </c>
      <c r="Q184">
        <v>869</v>
      </c>
      <c r="R184">
        <v>10224</v>
      </c>
      <c r="S184">
        <v>4874</v>
      </c>
      <c r="T184">
        <v>0</v>
      </c>
      <c r="V184">
        <v>1394</v>
      </c>
      <c r="W184">
        <v>0</v>
      </c>
      <c r="X184">
        <v>125</v>
      </c>
      <c r="Y184">
        <v>1549</v>
      </c>
    </row>
    <row r="185" spans="1:25" x14ac:dyDescent="0.3">
      <c r="A185" t="s">
        <v>63</v>
      </c>
      <c r="B185" t="s">
        <v>19</v>
      </c>
      <c r="C185">
        <v>6696.1210000000001</v>
      </c>
      <c r="D185">
        <v>529</v>
      </c>
      <c r="E185">
        <v>0</v>
      </c>
      <c r="F185">
        <v>2801.65</v>
      </c>
      <c r="G185">
        <v>5.9269999999999996</v>
      </c>
      <c r="H185">
        <v>0</v>
      </c>
      <c r="I185">
        <v>0</v>
      </c>
      <c r="J185">
        <v>0</v>
      </c>
      <c r="M185" t="s">
        <v>59</v>
      </c>
      <c r="N185" t="s">
        <v>17</v>
      </c>
      <c r="O185">
        <v>1026</v>
      </c>
      <c r="P185">
        <v>1578</v>
      </c>
      <c r="R185">
        <v>74</v>
      </c>
      <c r="S185">
        <v>9</v>
      </c>
      <c r="Y185">
        <v>145</v>
      </c>
    </row>
    <row r="186" spans="1:25" x14ac:dyDescent="0.3">
      <c r="A186" t="s">
        <v>63</v>
      </c>
      <c r="B186" t="s">
        <v>18</v>
      </c>
      <c r="C186">
        <v>62096</v>
      </c>
      <c r="D186">
        <v>22298</v>
      </c>
      <c r="E186">
        <v>767</v>
      </c>
      <c r="F186">
        <v>9384</v>
      </c>
      <c r="G186">
        <v>19283</v>
      </c>
      <c r="H186">
        <v>0</v>
      </c>
      <c r="I186">
        <v>0</v>
      </c>
      <c r="J186">
        <v>334</v>
      </c>
      <c r="M186" t="s">
        <v>59</v>
      </c>
      <c r="N186" t="s">
        <v>16</v>
      </c>
      <c r="O186">
        <v>1770</v>
      </c>
      <c r="P186">
        <v>1028</v>
      </c>
      <c r="R186">
        <v>534</v>
      </c>
      <c r="S186">
        <v>103</v>
      </c>
      <c r="V186">
        <v>144</v>
      </c>
      <c r="W186">
        <v>0</v>
      </c>
      <c r="X186">
        <v>22</v>
      </c>
      <c r="Y186">
        <v>98</v>
      </c>
    </row>
    <row r="187" spans="1:25" x14ac:dyDescent="0.3">
      <c r="A187" t="s">
        <v>63</v>
      </c>
      <c r="B187" t="s">
        <v>100</v>
      </c>
      <c r="C187">
        <v>915</v>
      </c>
      <c r="D187">
        <v>86</v>
      </c>
      <c r="E187">
        <v>0</v>
      </c>
      <c r="F187">
        <v>1</v>
      </c>
      <c r="G187">
        <v>7</v>
      </c>
      <c r="H187">
        <v>0</v>
      </c>
      <c r="I187">
        <v>0</v>
      </c>
      <c r="J187">
        <v>0</v>
      </c>
      <c r="M187" t="s">
        <v>59</v>
      </c>
      <c r="N187" t="s">
        <v>15</v>
      </c>
      <c r="O187">
        <v>81</v>
      </c>
      <c r="P187">
        <v>36</v>
      </c>
      <c r="Q187">
        <v>0</v>
      </c>
      <c r="R187">
        <v>154</v>
      </c>
      <c r="S187">
        <v>170</v>
      </c>
      <c r="T187">
        <v>0</v>
      </c>
      <c r="U187">
        <v>0</v>
      </c>
      <c r="V187">
        <v>0</v>
      </c>
      <c r="W187">
        <v>0</v>
      </c>
      <c r="X187">
        <v>21</v>
      </c>
      <c r="Y187">
        <v>47</v>
      </c>
    </row>
    <row r="188" spans="1:25" x14ac:dyDescent="0.3">
      <c r="A188" t="s">
        <v>63</v>
      </c>
      <c r="B188" t="s">
        <v>17</v>
      </c>
      <c r="C188">
        <v>1292.3399999999999</v>
      </c>
      <c r="D188">
        <v>1564.1969999999999</v>
      </c>
      <c r="E188">
        <v>0</v>
      </c>
      <c r="F188">
        <v>69.905000000000001</v>
      </c>
      <c r="G188">
        <v>0.69</v>
      </c>
      <c r="H188">
        <v>0</v>
      </c>
      <c r="I188">
        <v>0</v>
      </c>
      <c r="J188">
        <v>0</v>
      </c>
      <c r="M188" t="s">
        <v>59</v>
      </c>
      <c r="N188" t="s">
        <v>14</v>
      </c>
      <c r="O188">
        <v>210</v>
      </c>
      <c r="P188">
        <v>649</v>
      </c>
      <c r="R188">
        <v>118</v>
      </c>
    </row>
    <row r="189" spans="1:25" x14ac:dyDescent="0.3">
      <c r="A189" t="s">
        <v>63</v>
      </c>
      <c r="B189" t="s">
        <v>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 t="s">
        <v>59</v>
      </c>
      <c r="N189" t="s">
        <v>13</v>
      </c>
      <c r="O189">
        <v>20158</v>
      </c>
      <c r="P189">
        <v>38</v>
      </c>
      <c r="Q189">
        <v>0</v>
      </c>
      <c r="R189">
        <v>4484</v>
      </c>
      <c r="S189">
        <v>7226</v>
      </c>
      <c r="T189">
        <v>0</v>
      </c>
      <c r="U189">
        <v>485</v>
      </c>
      <c r="V189">
        <v>1</v>
      </c>
      <c r="W189">
        <v>0</v>
      </c>
      <c r="X189">
        <v>790</v>
      </c>
      <c r="Y189">
        <v>490</v>
      </c>
    </row>
    <row r="190" spans="1:25" x14ac:dyDescent="0.3">
      <c r="A190" t="s">
        <v>63</v>
      </c>
      <c r="B190" t="s">
        <v>16</v>
      </c>
      <c r="C190">
        <v>2184</v>
      </c>
      <c r="D190">
        <v>877</v>
      </c>
      <c r="E190">
        <v>0</v>
      </c>
      <c r="F190">
        <v>509</v>
      </c>
      <c r="G190">
        <v>70</v>
      </c>
      <c r="H190">
        <v>0</v>
      </c>
      <c r="I190">
        <v>0</v>
      </c>
      <c r="J190">
        <v>25</v>
      </c>
      <c r="M190" t="s">
        <v>59</v>
      </c>
      <c r="N190" t="s">
        <v>11</v>
      </c>
      <c r="O190">
        <v>642</v>
      </c>
      <c r="P190">
        <v>29334</v>
      </c>
      <c r="R190">
        <v>3068</v>
      </c>
      <c r="V190">
        <v>0</v>
      </c>
    </row>
    <row r="191" spans="1:25" x14ac:dyDescent="0.3">
      <c r="A191" t="s">
        <v>63</v>
      </c>
      <c r="B191" t="s">
        <v>15</v>
      </c>
      <c r="C191">
        <v>137.84700000000001</v>
      </c>
      <c r="D191">
        <v>1330.318</v>
      </c>
      <c r="E191">
        <v>0</v>
      </c>
      <c r="F191">
        <v>119.694</v>
      </c>
      <c r="G191">
        <v>121.896</v>
      </c>
      <c r="H191">
        <v>0</v>
      </c>
      <c r="I191">
        <v>0</v>
      </c>
      <c r="J191">
        <v>0</v>
      </c>
      <c r="M191" t="s">
        <v>59</v>
      </c>
      <c r="N191" t="s">
        <v>10</v>
      </c>
      <c r="O191">
        <v>33134</v>
      </c>
      <c r="P191">
        <v>2385</v>
      </c>
      <c r="R191">
        <v>5953</v>
      </c>
      <c r="S191">
        <v>1310</v>
      </c>
      <c r="Y191">
        <v>880</v>
      </c>
    </row>
    <row r="192" spans="1:25" x14ac:dyDescent="0.3">
      <c r="A192" t="s">
        <v>63</v>
      </c>
      <c r="B192" t="s">
        <v>72</v>
      </c>
      <c r="C192">
        <v>479.56</v>
      </c>
      <c r="D192">
        <v>0</v>
      </c>
      <c r="E192">
        <v>0</v>
      </c>
      <c r="F192">
        <v>0.1</v>
      </c>
      <c r="G192">
        <v>93.6</v>
      </c>
      <c r="H192">
        <v>0</v>
      </c>
      <c r="I192">
        <v>0</v>
      </c>
      <c r="J192">
        <v>0</v>
      </c>
      <c r="M192" t="s">
        <v>59</v>
      </c>
      <c r="N192" t="s">
        <v>8</v>
      </c>
      <c r="O192">
        <v>6769</v>
      </c>
      <c r="P192">
        <v>6140</v>
      </c>
      <c r="R192">
        <v>2972</v>
      </c>
      <c r="S192">
        <v>1163</v>
      </c>
      <c r="U192">
        <v>1300</v>
      </c>
      <c r="Y192">
        <v>117</v>
      </c>
    </row>
    <row r="193" spans="1:25" x14ac:dyDescent="0.3">
      <c r="A193" t="s">
        <v>63</v>
      </c>
      <c r="B193" t="s">
        <v>69</v>
      </c>
      <c r="C193">
        <v>443</v>
      </c>
      <c r="D193">
        <v>16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M193" t="s">
        <v>59</v>
      </c>
      <c r="N193" t="s">
        <v>7</v>
      </c>
      <c r="O193">
        <v>5569</v>
      </c>
      <c r="P193">
        <v>3116</v>
      </c>
      <c r="R193">
        <v>397</v>
      </c>
      <c r="S193">
        <v>4</v>
      </c>
      <c r="V193">
        <v>25</v>
      </c>
      <c r="Y193">
        <v>8</v>
      </c>
    </row>
    <row r="194" spans="1:25" x14ac:dyDescent="0.3">
      <c r="A194" t="s">
        <v>63</v>
      </c>
      <c r="B194" t="s">
        <v>14</v>
      </c>
      <c r="C194">
        <v>225</v>
      </c>
      <c r="D194">
        <v>668.15599999999995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M194" t="s">
        <v>59</v>
      </c>
      <c r="N194" t="s">
        <v>6</v>
      </c>
      <c r="O194">
        <v>1718</v>
      </c>
      <c r="P194">
        <v>2544</v>
      </c>
      <c r="R194">
        <v>3</v>
      </c>
      <c r="S194">
        <v>531</v>
      </c>
      <c r="U194">
        <v>1940</v>
      </c>
      <c r="V194">
        <v>640</v>
      </c>
      <c r="W194">
        <v>116</v>
      </c>
      <c r="Y194">
        <v>224</v>
      </c>
    </row>
    <row r="195" spans="1:25" x14ac:dyDescent="0.3">
      <c r="A195" t="s">
        <v>63</v>
      </c>
      <c r="B195" t="s">
        <v>13</v>
      </c>
      <c r="C195">
        <v>27266</v>
      </c>
      <c r="D195">
        <v>37</v>
      </c>
      <c r="E195">
        <v>0</v>
      </c>
      <c r="F195">
        <v>4257</v>
      </c>
      <c r="G195">
        <v>2135.0219999999999</v>
      </c>
      <c r="H195">
        <v>0</v>
      </c>
      <c r="I195">
        <v>485</v>
      </c>
      <c r="J195">
        <v>82</v>
      </c>
      <c r="M195" t="s">
        <v>59</v>
      </c>
      <c r="N195" t="s">
        <v>5</v>
      </c>
      <c r="O195">
        <v>1571</v>
      </c>
      <c r="P195">
        <v>1291</v>
      </c>
      <c r="R195">
        <v>3</v>
      </c>
      <c r="S195">
        <v>278</v>
      </c>
      <c r="U195">
        <v>696</v>
      </c>
      <c r="X195">
        <v>38</v>
      </c>
      <c r="Y195">
        <v>23</v>
      </c>
    </row>
    <row r="196" spans="1:25" x14ac:dyDescent="0.3">
      <c r="A196" t="s">
        <v>63</v>
      </c>
      <c r="B196" t="s">
        <v>12</v>
      </c>
      <c r="C196">
        <v>1109</v>
      </c>
      <c r="D196">
        <v>661.13199999999995</v>
      </c>
      <c r="E196">
        <v>0</v>
      </c>
      <c r="F196">
        <v>37</v>
      </c>
      <c r="G196">
        <v>16.699000000000002</v>
      </c>
      <c r="H196">
        <v>0</v>
      </c>
      <c r="I196">
        <v>0</v>
      </c>
      <c r="J196">
        <v>0</v>
      </c>
      <c r="M196" t="s">
        <v>59</v>
      </c>
      <c r="N196" t="s">
        <v>4</v>
      </c>
      <c r="O196">
        <v>39933</v>
      </c>
      <c r="P196">
        <v>25939</v>
      </c>
      <c r="Q196">
        <v>0</v>
      </c>
      <c r="R196">
        <v>24447</v>
      </c>
      <c r="S196">
        <v>8466</v>
      </c>
      <c r="T196">
        <v>0</v>
      </c>
      <c r="U196">
        <v>7117</v>
      </c>
      <c r="V196">
        <v>117</v>
      </c>
      <c r="W196">
        <v>275</v>
      </c>
      <c r="X196">
        <v>543</v>
      </c>
      <c r="Y196">
        <v>555</v>
      </c>
    </row>
    <row r="197" spans="1:25" x14ac:dyDescent="0.3">
      <c r="A197" t="s">
        <v>63</v>
      </c>
      <c r="B197" t="s">
        <v>11</v>
      </c>
      <c r="C197">
        <v>1073</v>
      </c>
      <c r="D197">
        <v>31817</v>
      </c>
      <c r="E197">
        <v>0</v>
      </c>
      <c r="F197">
        <v>883</v>
      </c>
      <c r="G197">
        <v>0</v>
      </c>
      <c r="H197">
        <v>0</v>
      </c>
      <c r="I197">
        <v>0</v>
      </c>
      <c r="J197">
        <v>35</v>
      </c>
      <c r="M197" t="s">
        <v>59</v>
      </c>
      <c r="N197" t="s">
        <v>3</v>
      </c>
      <c r="O197">
        <v>0</v>
      </c>
      <c r="P197">
        <v>16318</v>
      </c>
      <c r="R197">
        <v>9648</v>
      </c>
      <c r="U197">
        <v>7710</v>
      </c>
      <c r="V197">
        <v>8827</v>
      </c>
    </row>
    <row r="198" spans="1:25" x14ac:dyDescent="0.3">
      <c r="A198" t="s">
        <v>63</v>
      </c>
      <c r="B198" t="s">
        <v>10</v>
      </c>
      <c r="C198">
        <v>29783</v>
      </c>
      <c r="D198">
        <v>2386</v>
      </c>
      <c r="E198">
        <v>0</v>
      </c>
      <c r="F198">
        <v>5747</v>
      </c>
      <c r="G198">
        <v>187</v>
      </c>
      <c r="H198">
        <v>0</v>
      </c>
      <c r="I198">
        <v>0</v>
      </c>
      <c r="J198">
        <v>2</v>
      </c>
      <c r="M198" t="s">
        <v>59</v>
      </c>
      <c r="N198" t="s">
        <v>2</v>
      </c>
      <c r="O198">
        <v>0</v>
      </c>
      <c r="P198">
        <v>12722</v>
      </c>
      <c r="R198">
        <v>0</v>
      </c>
      <c r="U198">
        <v>2970</v>
      </c>
    </row>
    <row r="199" spans="1:25" x14ac:dyDescent="0.3">
      <c r="A199" t="s">
        <v>63</v>
      </c>
      <c r="B199" t="s">
        <v>9</v>
      </c>
      <c r="C199">
        <v>7990</v>
      </c>
      <c r="D199">
        <v>6960</v>
      </c>
      <c r="E199">
        <v>25</v>
      </c>
      <c r="F199">
        <v>5124.1030000000001</v>
      </c>
      <c r="G199">
        <v>512.82400000000007</v>
      </c>
      <c r="H199">
        <v>0</v>
      </c>
      <c r="I199">
        <v>0</v>
      </c>
      <c r="J199">
        <v>0</v>
      </c>
      <c r="M199" t="s">
        <v>59</v>
      </c>
      <c r="N199" t="s">
        <v>1</v>
      </c>
      <c r="O199">
        <v>27947</v>
      </c>
      <c r="P199">
        <v>6317</v>
      </c>
      <c r="R199">
        <v>1111</v>
      </c>
      <c r="S199">
        <v>5363</v>
      </c>
      <c r="U199">
        <v>13835</v>
      </c>
      <c r="Y199">
        <v>199</v>
      </c>
    </row>
    <row r="200" spans="1:25" x14ac:dyDescent="0.3">
      <c r="A200" t="s">
        <v>63</v>
      </c>
      <c r="B200" t="s">
        <v>8</v>
      </c>
      <c r="C200">
        <v>11038</v>
      </c>
      <c r="D200">
        <v>6734</v>
      </c>
      <c r="E200">
        <v>0</v>
      </c>
      <c r="F200">
        <v>3025</v>
      </c>
      <c r="G200">
        <v>1372</v>
      </c>
      <c r="H200">
        <v>0</v>
      </c>
      <c r="I200">
        <v>1411</v>
      </c>
      <c r="J200">
        <v>0</v>
      </c>
    </row>
    <row r="201" spans="1:25" x14ac:dyDescent="0.3">
      <c r="A201" t="s">
        <v>63</v>
      </c>
      <c r="B201" t="s">
        <v>7</v>
      </c>
      <c r="C201">
        <v>4233</v>
      </c>
      <c r="D201">
        <v>3030</v>
      </c>
      <c r="E201">
        <v>0</v>
      </c>
      <c r="F201">
        <v>17</v>
      </c>
      <c r="G201">
        <v>11</v>
      </c>
      <c r="H201">
        <v>0</v>
      </c>
      <c r="I201">
        <v>0</v>
      </c>
      <c r="J201">
        <v>0</v>
      </c>
    </row>
    <row r="202" spans="1:25" x14ac:dyDescent="0.3">
      <c r="A202" t="s">
        <v>63</v>
      </c>
      <c r="B202" t="s">
        <v>6</v>
      </c>
      <c r="C202">
        <v>2710</v>
      </c>
      <c r="D202">
        <v>2524</v>
      </c>
      <c r="E202">
        <v>0</v>
      </c>
      <c r="F202">
        <v>3</v>
      </c>
      <c r="G202">
        <v>533</v>
      </c>
      <c r="H202">
        <v>0</v>
      </c>
      <c r="I202">
        <v>1940</v>
      </c>
      <c r="J202">
        <v>32</v>
      </c>
    </row>
    <row r="203" spans="1:25" x14ac:dyDescent="0.3">
      <c r="A203" t="s">
        <v>63</v>
      </c>
      <c r="B203" t="s">
        <v>5</v>
      </c>
      <c r="C203">
        <v>1318</v>
      </c>
      <c r="D203">
        <v>1293</v>
      </c>
      <c r="E203">
        <v>0</v>
      </c>
      <c r="F203">
        <v>3</v>
      </c>
      <c r="G203">
        <v>232</v>
      </c>
      <c r="H203">
        <v>0</v>
      </c>
      <c r="I203">
        <v>688</v>
      </c>
      <c r="J203">
        <v>0</v>
      </c>
    </row>
    <row r="204" spans="1:25" x14ac:dyDescent="0.3">
      <c r="A204" t="s">
        <v>63</v>
      </c>
      <c r="B204" t="s">
        <v>4</v>
      </c>
      <c r="C204">
        <v>48399.904999999999</v>
      </c>
      <c r="D204">
        <v>20080</v>
      </c>
      <c r="E204">
        <v>0</v>
      </c>
      <c r="F204">
        <v>22990</v>
      </c>
      <c r="G204">
        <v>7017.0630000000001</v>
      </c>
      <c r="H204">
        <v>4.7960000000000003</v>
      </c>
      <c r="I204">
        <v>7399</v>
      </c>
      <c r="J204">
        <v>54.094999999999999</v>
      </c>
    </row>
    <row r="205" spans="1:25" x14ac:dyDescent="0.3">
      <c r="A205" t="s">
        <v>63</v>
      </c>
      <c r="B205" t="s">
        <v>3</v>
      </c>
      <c r="C205">
        <v>7495</v>
      </c>
      <c r="D205">
        <v>16466</v>
      </c>
      <c r="E205">
        <v>0</v>
      </c>
      <c r="F205">
        <v>6435</v>
      </c>
      <c r="G205">
        <v>153</v>
      </c>
      <c r="H205">
        <v>0</v>
      </c>
      <c r="I205">
        <v>9768</v>
      </c>
      <c r="J205">
        <v>0</v>
      </c>
    </row>
    <row r="206" spans="1:25" x14ac:dyDescent="0.3">
      <c r="A206" t="s">
        <v>63</v>
      </c>
      <c r="B206" t="s">
        <v>68</v>
      </c>
      <c r="C206">
        <v>44278</v>
      </c>
      <c r="D206">
        <v>26681</v>
      </c>
      <c r="E206">
        <v>821</v>
      </c>
      <c r="F206">
        <v>5751</v>
      </c>
      <c r="G206">
        <v>833</v>
      </c>
      <c r="H206">
        <v>0</v>
      </c>
      <c r="I206">
        <v>0</v>
      </c>
      <c r="J206">
        <v>133</v>
      </c>
    </row>
    <row r="207" spans="1:25" x14ac:dyDescent="0.3">
      <c r="A207" t="s">
        <v>63</v>
      </c>
      <c r="B207" t="s">
        <v>1</v>
      </c>
      <c r="C207">
        <v>36475</v>
      </c>
      <c r="D207">
        <v>6167</v>
      </c>
      <c r="E207">
        <v>0</v>
      </c>
      <c r="F207">
        <v>428</v>
      </c>
      <c r="G207">
        <v>425</v>
      </c>
      <c r="H207">
        <v>0</v>
      </c>
      <c r="I207">
        <v>13835</v>
      </c>
      <c r="J207">
        <v>0</v>
      </c>
    </row>
    <row r="208" spans="1:25" x14ac:dyDescent="0.3">
      <c r="A208" t="s">
        <v>63</v>
      </c>
      <c r="B208" t="s">
        <v>0</v>
      </c>
      <c r="C208">
        <v>56701.673999999999</v>
      </c>
      <c r="D208">
        <v>4733</v>
      </c>
      <c r="E208">
        <v>0</v>
      </c>
      <c r="F208">
        <v>16125.934999999999</v>
      </c>
      <c r="G208">
        <v>11914</v>
      </c>
      <c r="H208">
        <v>13.487</v>
      </c>
      <c r="I208">
        <v>9261</v>
      </c>
      <c r="J208" t="e">
        <v>#VALUE!</v>
      </c>
    </row>
    <row r="209" spans="1:10" x14ac:dyDescent="0.3">
      <c r="A209" t="s">
        <v>62</v>
      </c>
      <c r="B209" t="s">
        <v>34</v>
      </c>
      <c r="C209">
        <v>98</v>
      </c>
      <c r="D209">
        <v>2047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 t="s">
        <v>62</v>
      </c>
      <c r="B210" t="s">
        <v>33</v>
      </c>
      <c r="C210">
        <v>6612.5789999999997</v>
      </c>
      <c r="D210">
        <v>14149.948</v>
      </c>
      <c r="E210">
        <v>0.91500000000000004</v>
      </c>
      <c r="F210">
        <v>2886.6979999999999</v>
      </c>
      <c r="G210">
        <v>1268.971</v>
      </c>
      <c r="H210">
        <v>0</v>
      </c>
      <c r="I210">
        <v>0</v>
      </c>
      <c r="J210">
        <v>0</v>
      </c>
    </row>
    <row r="211" spans="1:10" x14ac:dyDescent="0.3">
      <c r="A211" t="s">
        <v>62</v>
      </c>
      <c r="B211" t="s">
        <v>32</v>
      </c>
      <c r="C211">
        <v>8364.2999999999993</v>
      </c>
      <c r="D211">
        <v>1414</v>
      </c>
      <c r="E211">
        <v>0</v>
      </c>
      <c r="F211">
        <v>2779.4</v>
      </c>
      <c r="G211">
        <v>3620.6</v>
      </c>
      <c r="H211">
        <v>0</v>
      </c>
      <c r="I211">
        <v>5918</v>
      </c>
      <c r="J211">
        <v>3</v>
      </c>
    </row>
    <row r="212" spans="1:10" x14ac:dyDescent="0.3">
      <c r="A212" t="s">
        <v>62</v>
      </c>
      <c r="B212" t="s">
        <v>31</v>
      </c>
      <c r="C212">
        <v>2134</v>
      </c>
      <c r="D212">
        <v>2211</v>
      </c>
      <c r="E212">
        <v>0</v>
      </c>
      <c r="F212">
        <v>0</v>
      </c>
      <c r="G212">
        <v>16</v>
      </c>
      <c r="H212">
        <v>0</v>
      </c>
      <c r="I212">
        <v>0</v>
      </c>
      <c r="J212">
        <v>0</v>
      </c>
    </row>
    <row r="213" spans="1:10" x14ac:dyDescent="0.3">
      <c r="A213" t="s">
        <v>62</v>
      </c>
      <c r="B213" t="s">
        <v>30</v>
      </c>
      <c r="C213">
        <v>3785.3630000000003</v>
      </c>
      <c r="D213">
        <v>3371.55</v>
      </c>
      <c r="E213">
        <v>0</v>
      </c>
      <c r="F213">
        <v>698.39</v>
      </c>
      <c r="G213">
        <v>1030.701</v>
      </c>
      <c r="H213">
        <v>0</v>
      </c>
      <c r="I213">
        <v>1967</v>
      </c>
      <c r="J213">
        <v>0</v>
      </c>
    </row>
    <row r="214" spans="1:10" x14ac:dyDescent="0.3">
      <c r="A214" t="s">
        <v>62</v>
      </c>
      <c r="B214" t="s">
        <v>29</v>
      </c>
      <c r="C214">
        <v>2141.1</v>
      </c>
      <c r="D214">
        <v>2193</v>
      </c>
      <c r="E214">
        <v>0</v>
      </c>
      <c r="F214">
        <v>576.1</v>
      </c>
      <c r="G214">
        <v>60</v>
      </c>
      <c r="H214">
        <v>0</v>
      </c>
      <c r="I214">
        <v>0</v>
      </c>
      <c r="J214">
        <v>0</v>
      </c>
    </row>
    <row r="215" spans="1:10" x14ac:dyDescent="0.3">
      <c r="A215" t="s">
        <v>62</v>
      </c>
      <c r="B215" t="s">
        <v>28</v>
      </c>
      <c r="C215">
        <v>1517.31</v>
      </c>
      <c r="D215">
        <v>0</v>
      </c>
      <c r="E215">
        <v>0</v>
      </c>
      <c r="F215">
        <v>157.72499999999999</v>
      </c>
      <c r="G215">
        <v>110.04599999999999</v>
      </c>
      <c r="H215">
        <v>0</v>
      </c>
      <c r="I215">
        <v>0</v>
      </c>
      <c r="J215">
        <v>0</v>
      </c>
    </row>
    <row r="216" spans="1:10" x14ac:dyDescent="0.3">
      <c r="A216" t="s">
        <v>62</v>
      </c>
      <c r="B216" t="s">
        <v>73</v>
      </c>
      <c r="C216">
        <v>13334.3</v>
      </c>
      <c r="D216">
        <v>2264.6999999999998</v>
      </c>
      <c r="E216">
        <v>0</v>
      </c>
      <c r="F216">
        <v>308.20499999999998</v>
      </c>
      <c r="G216">
        <v>2075.4380000000001</v>
      </c>
      <c r="H216">
        <v>0</v>
      </c>
      <c r="I216">
        <v>4290</v>
      </c>
      <c r="J216">
        <v>0</v>
      </c>
    </row>
    <row r="217" spans="1:10" x14ac:dyDescent="0.3">
      <c r="A217" t="s">
        <v>62</v>
      </c>
      <c r="B217" t="s">
        <v>26</v>
      </c>
      <c r="C217">
        <v>7915.6579999999994</v>
      </c>
      <c r="D217">
        <v>7.1529999999999996</v>
      </c>
      <c r="E217">
        <v>0</v>
      </c>
      <c r="F217">
        <v>5488.9489999999996</v>
      </c>
      <c r="G217">
        <v>906.35</v>
      </c>
      <c r="H217">
        <v>0</v>
      </c>
      <c r="I217">
        <v>0</v>
      </c>
      <c r="J217">
        <v>0</v>
      </c>
    </row>
    <row r="218" spans="1:10" x14ac:dyDescent="0.3">
      <c r="A218" t="s">
        <v>62</v>
      </c>
      <c r="B218" t="s">
        <v>25</v>
      </c>
      <c r="C218">
        <v>2208</v>
      </c>
      <c r="D218">
        <v>7.3</v>
      </c>
      <c r="E218">
        <v>0</v>
      </c>
      <c r="F218">
        <v>311.8</v>
      </c>
      <c r="G218">
        <v>15</v>
      </c>
      <c r="H218">
        <v>0</v>
      </c>
      <c r="I218">
        <v>0</v>
      </c>
      <c r="J218">
        <v>0</v>
      </c>
    </row>
    <row r="219" spans="1:10" x14ac:dyDescent="0.3">
      <c r="A219" t="s">
        <v>62</v>
      </c>
      <c r="B219" t="s">
        <v>24</v>
      </c>
      <c r="C219">
        <v>8997</v>
      </c>
      <c r="D219">
        <v>3156</v>
      </c>
      <c r="E219">
        <v>0</v>
      </c>
      <c r="F219">
        <v>2044</v>
      </c>
      <c r="G219">
        <v>82</v>
      </c>
      <c r="H219">
        <v>0</v>
      </c>
      <c r="I219">
        <v>2779</v>
      </c>
      <c r="J219">
        <v>0</v>
      </c>
    </row>
    <row r="220" spans="1:10" x14ac:dyDescent="0.3">
      <c r="A220" t="s">
        <v>62</v>
      </c>
      <c r="B220" t="s">
        <v>23</v>
      </c>
      <c r="C220">
        <v>21907.241999999998</v>
      </c>
      <c r="D220">
        <v>25706.937999999998</v>
      </c>
      <c r="E220">
        <v>16.149999999999999</v>
      </c>
      <c r="F220">
        <v>13499.352000000001</v>
      </c>
      <c r="G220">
        <v>8610.4369999999999</v>
      </c>
      <c r="H220">
        <v>218.87</v>
      </c>
      <c r="I220">
        <v>63130</v>
      </c>
      <c r="J220">
        <v>0</v>
      </c>
    </row>
    <row r="221" spans="1:10" x14ac:dyDescent="0.3">
      <c r="A221" t="s">
        <v>62</v>
      </c>
      <c r="B221" t="s">
        <v>58</v>
      </c>
      <c r="C221">
        <v>849</v>
      </c>
      <c r="D221">
        <v>2723</v>
      </c>
      <c r="E221">
        <v>0</v>
      </c>
      <c r="F221">
        <v>20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62</v>
      </c>
      <c r="B222" t="s">
        <v>22</v>
      </c>
      <c r="C222">
        <v>95134</v>
      </c>
      <c r="D222">
        <v>11120</v>
      </c>
      <c r="E222">
        <v>32</v>
      </c>
      <c r="F222">
        <v>55580</v>
      </c>
      <c r="G222">
        <v>42293</v>
      </c>
      <c r="H222">
        <v>0</v>
      </c>
      <c r="I222">
        <v>10799</v>
      </c>
      <c r="J222">
        <v>368</v>
      </c>
    </row>
    <row r="223" spans="1:10" x14ac:dyDescent="0.3">
      <c r="A223" t="s">
        <v>62</v>
      </c>
      <c r="B223" t="s">
        <v>21</v>
      </c>
      <c r="C223">
        <v>10804.119999999999</v>
      </c>
      <c r="D223">
        <v>3392</v>
      </c>
      <c r="E223">
        <v>0</v>
      </c>
      <c r="F223">
        <v>2624</v>
      </c>
      <c r="G223">
        <v>2605.5300000000002</v>
      </c>
      <c r="H223">
        <v>0</v>
      </c>
      <c r="I223">
        <v>0</v>
      </c>
      <c r="J223">
        <v>0</v>
      </c>
    </row>
    <row r="224" spans="1:10" x14ac:dyDescent="0.3">
      <c r="A224" t="s">
        <v>62</v>
      </c>
      <c r="B224" t="s">
        <v>20</v>
      </c>
      <c r="C224">
        <v>6120</v>
      </c>
      <c r="D224">
        <v>57</v>
      </c>
      <c r="E224">
        <v>3</v>
      </c>
      <c r="F224">
        <v>329</v>
      </c>
      <c r="G224">
        <v>344</v>
      </c>
      <c r="H224">
        <v>0</v>
      </c>
      <c r="I224">
        <v>2000</v>
      </c>
      <c r="J224">
        <v>37</v>
      </c>
    </row>
    <row r="225" spans="1:10" x14ac:dyDescent="0.3">
      <c r="A225" t="s">
        <v>62</v>
      </c>
      <c r="B225" t="s">
        <v>71</v>
      </c>
      <c r="C225">
        <v>116.282</v>
      </c>
      <c r="D225">
        <v>1994.7470000000001</v>
      </c>
      <c r="E225">
        <v>709.95799999999997</v>
      </c>
      <c r="F225">
        <v>2.4300000000000002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62</v>
      </c>
      <c r="B226" t="s">
        <v>19</v>
      </c>
      <c r="C226">
        <v>6745.0249999999996</v>
      </c>
      <c r="D226">
        <v>529</v>
      </c>
      <c r="E226">
        <v>0</v>
      </c>
      <c r="F226">
        <v>3319.15</v>
      </c>
      <c r="G226">
        <v>17.135000000000002</v>
      </c>
      <c r="H226">
        <v>0</v>
      </c>
      <c r="I226">
        <v>0</v>
      </c>
      <c r="J226">
        <v>0</v>
      </c>
    </row>
    <row r="227" spans="1:10" x14ac:dyDescent="0.3">
      <c r="A227" t="s">
        <v>62</v>
      </c>
      <c r="B227" t="s">
        <v>18</v>
      </c>
      <c r="C227">
        <v>61288.911999999997</v>
      </c>
      <c r="D227">
        <v>22426.014999999999</v>
      </c>
      <c r="E227">
        <v>767.19</v>
      </c>
      <c r="F227">
        <v>9736.5779999999995</v>
      </c>
      <c r="G227">
        <v>19682.293000000001</v>
      </c>
      <c r="H227">
        <v>0</v>
      </c>
      <c r="I227">
        <v>0</v>
      </c>
      <c r="J227">
        <v>339.661</v>
      </c>
    </row>
    <row r="228" spans="1:10" x14ac:dyDescent="0.3">
      <c r="A228" t="s">
        <v>62</v>
      </c>
      <c r="B228" t="s">
        <v>100</v>
      </c>
      <c r="C228">
        <v>1288</v>
      </c>
      <c r="D228">
        <v>80.37</v>
      </c>
      <c r="E228">
        <v>0</v>
      </c>
      <c r="F228">
        <v>33.75</v>
      </c>
      <c r="G228">
        <v>6.6020000000000003</v>
      </c>
      <c r="H228">
        <v>0</v>
      </c>
      <c r="I228">
        <v>0</v>
      </c>
      <c r="J228">
        <v>0</v>
      </c>
    </row>
    <row r="229" spans="1:10" x14ac:dyDescent="0.3">
      <c r="A229" t="s">
        <v>62</v>
      </c>
      <c r="B229" t="s">
        <v>17</v>
      </c>
      <c r="C229">
        <v>1299.069</v>
      </c>
      <c r="D229">
        <v>1564.318</v>
      </c>
      <c r="E229">
        <v>0</v>
      </c>
      <c r="F229">
        <v>77.105000000000004</v>
      </c>
      <c r="G229">
        <v>0.69</v>
      </c>
      <c r="H229">
        <v>0</v>
      </c>
      <c r="I229">
        <v>0</v>
      </c>
      <c r="J229">
        <v>0</v>
      </c>
    </row>
    <row r="230" spans="1:10" x14ac:dyDescent="0.3">
      <c r="A230" t="s">
        <v>62</v>
      </c>
      <c r="B230" t="s">
        <v>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t="s">
        <v>62</v>
      </c>
      <c r="B231" t="s">
        <v>16</v>
      </c>
      <c r="C231">
        <v>1832</v>
      </c>
      <c r="D231">
        <v>877</v>
      </c>
      <c r="E231">
        <v>0</v>
      </c>
      <c r="F231">
        <v>518</v>
      </c>
      <c r="G231">
        <v>74</v>
      </c>
      <c r="H231">
        <v>0</v>
      </c>
      <c r="I231">
        <v>0</v>
      </c>
      <c r="J231">
        <v>25</v>
      </c>
    </row>
    <row r="232" spans="1:10" x14ac:dyDescent="0.3">
      <c r="A232" t="s">
        <v>62</v>
      </c>
      <c r="B232" t="s">
        <v>15</v>
      </c>
      <c r="C232">
        <v>127.48899999999999</v>
      </c>
      <c r="D232">
        <v>1330.5449999999998</v>
      </c>
      <c r="E232">
        <v>0</v>
      </c>
      <c r="F232">
        <v>119.694</v>
      </c>
      <c r="G232">
        <v>128.10300000000001</v>
      </c>
      <c r="H232">
        <v>0</v>
      </c>
      <c r="I232">
        <v>0</v>
      </c>
      <c r="J232">
        <v>0</v>
      </c>
    </row>
    <row r="233" spans="1:10" x14ac:dyDescent="0.3">
      <c r="A233" t="s">
        <v>62</v>
      </c>
      <c r="B233" t="s">
        <v>72</v>
      </c>
      <c r="C233">
        <v>594.55999999999995</v>
      </c>
      <c r="D233">
        <v>0</v>
      </c>
      <c r="E233">
        <v>0</v>
      </c>
      <c r="F233">
        <v>0.1</v>
      </c>
      <c r="G233">
        <v>111.76300000000001</v>
      </c>
      <c r="H233">
        <v>0</v>
      </c>
      <c r="I233">
        <v>0</v>
      </c>
      <c r="J233">
        <v>0</v>
      </c>
    </row>
    <row r="234" spans="1:10" x14ac:dyDescent="0.3">
      <c r="A234" t="s">
        <v>62</v>
      </c>
      <c r="B234" t="s">
        <v>69</v>
      </c>
      <c r="C234">
        <v>450</v>
      </c>
      <c r="D234">
        <v>16</v>
      </c>
      <c r="E234">
        <v>0</v>
      </c>
      <c r="F234">
        <v>9</v>
      </c>
      <c r="G234">
        <v>2</v>
      </c>
      <c r="H234">
        <v>0</v>
      </c>
      <c r="I234">
        <v>0</v>
      </c>
      <c r="J234">
        <v>0</v>
      </c>
    </row>
    <row r="235" spans="1:10" x14ac:dyDescent="0.3">
      <c r="A235" t="s">
        <v>62</v>
      </c>
      <c r="B235" t="s">
        <v>14</v>
      </c>
      <c r="C235">
        <v>225</v>
      </c>
      <c r="D235">
        <v>674.81200000000001</v>
      </c>
      <c r="E235">
        <v>0</v>
      </c>
      <c r="F235">
        <v>72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t="s">
        <v>62</v>
      </c>
      <c r="B236" t="s">
        <v>13</v>
      </c>
      <c r="C236">
        <v>26105.690000000002</v>
      </c>
      <c r="D236">
        <v>37</v>
      </c>
      <c r="E236">
        <v>0</v>
      </c>
      <c r="F236">
        <v>4202</v>
      </c>
      <c r="G236">
        <v>2910.8919999999998</v>
      </c>
      <c r="H236">
        <v>0</v>
      </c>
      <c r="I236">
        <v>485</v>
      </c>
      <c r="J236">
        <v>82</v>
      </c>
    </row>
    <row r="237" spans="1:10" x14ac:dyDescent="0.3">
      <c r="A237" t="s">
        <v>62</v>
      </c>
      <c r="B237" t="s">
        <v>12</v>
      </c>
      <c r="C237">
        <v>1111</v>
      </c>
      <c r="D237">
        <v>670.70500000000004</v>
      </c>
      <c r="E237">
        <v>0</v>
      </c>
      <c r="F237">
        <v>37</v>
      </c>
      <c r="G237">
        <v>16.699000000000002</v>
      </c>
      <c r="H237">
        <v>0</v>
      </c>
      <c r="I237">
        <v>0</v>
      </c>
      <c r="J237">
        <v>0</v>
      </c>
    </row>
    <row r="238" spans="1:10" x14ac:dyDescent="0.3">
      <c r="A238" t="s">
        <v>62</v>
      </c>
      <c r="B238" t="s">
        <v>11</v>
      </c>
      <c r="C238">
        <v>1074</v>
      </c>
      <c r="D238">
        <v>31912</v>
      </c>
      <c r="E238">
        <v>0</v>
      </c>
      <c r="F238">
        <v>1207</v>
      </c>
      <c r="G238">
        <v>0</v>
      </c>
      <c r="H238">
        <v>0</v>
      </c>
      <c r="I238">
        <v>0</v>
      </c>
      <c r="J238">
        <v>35</v>
      </c>
    </row>
    <row r="239" spans="1:10" x14ac:dyDescent="0.3">
      <c r="A239" t="s">
        <v>62</v>
      </c>
      <c r="B239" t="s">
        <v>10</v>
      </c>
      <c r="C239">
        <v>34411.703999999998</v>
      </c>
      <c r="D239">
        <v>2390.0590000000002</v>
      </c>
      <c r="E239">
        <v>0</v>
      </c>
      <c r="F239">
        <v>5758.4769999999999</v>
      </c>
      <c r="G239">
        <v>287.09100000000001</v>
      </c>
      <c r="H239">
        <v>0</v>
      </c>
      <c r="I239">
        <v>0</v>
      </c>
      <c r="J239">
        <v>2.4</v>
      </c>
    </row>
    <row r="240" spans="1:10" x14ac:dyDescent="0.3">
      <c r="A240" t="s">
        <v>62</v>
      </c>
      <c r="B240" t="s">
        <v>9</v>
      </c>
      <c r="C240">
        <v>7974.5370000000003</v>
      </c>
      <c r="D240">
        <v>7225.9219999999996</v>
      </c>
      <c r="E240">
        <v>29.1</v>
      </c>
      <c r="F240">
        <v>5124.1049999999996</v>
      </c>
      <c r="G240">
        <v>579.2360000000001</v>
      </c>
      <c r="H240">
        <v>0.4</v>
      </c>
      <c r="I240">
        <v>0</v>
      </c>
      <c r="J240">
        <v>0</v>
      </c>
    </row>
    <row r="241" spans="1:10" x14ac:dyDescent="0.3">
      <c r="A241" t="s">
        <v>62</v>
      </c>
      <c r="B241" t="s">
        <v>8</v>
      </c>
      <c r="C241">
        <v>11066.879000000001</v>
      </c>
      <c r="D241">
        <v>6691.9290000000001</v>
      </c>
      <c r="E241">
        <v>0.05</v>
      </c>
      <c r="F241">
        <v>3029.7980000000002</v>
      </c>
      <c r="G241">
        <v>1374.1989999999998</v>
      </c>
      <c r="H241">
        <v>0</v>
      </c>
      <c r="I241">
        <v>1411.3</v>
      </c>
      <c r="J241">
        <v>0</v>
      </c>
    </row>
    <row r="242" spans="1:10" x14ac:dyDescent="0.3">
      <c r="A242" t="s">
        <v>62</v>
      </c>
      <c r="B242" t="s">
        <v>7</v>
      </c>
      <c r="C242">
        <v>4336.7110000000002</v>
      </c>
      <c r="D242">
        <v>3038</v>
      </c>
      <c r="E242">
        <v>0</v>
      </c>
      <c r="F242">
        <v>25</v>
      </c>
      <c r="G242">
        <v>10</v>
      </c>
      <c r="H242">
        <v>0</v>
      </c>
      <c r="I242">
        <v>0</v>
      </c>
      <c r="J242">
        <v>0</v>
      </c>
    </row>
    <row r="243" spans="1:10" x14ac:dyDescent="0.3">
      <c r="A243" t="s">
        <v>62</v>
      </c>
      <c r="B243" t="s">
        <v>6</v>
      </c>
      <c r="C243">
        <v>2645</v>
      </c>
      <c r="D243">
        <v>2523</v>
      </c>
      <c r="E243">
        <v>0</v>
      </c>
      <c r="F243">
        <v>4</v>
      </c>
      <c r="G243">
        <v>528</v>
      </c>
      <c r="H243">
        <v>0</v>
      </c>
      <c r="I243">
        <v>1940</v>
      </c>
      <c r="J243">
        <v>31</v>
      </c>
    </row>
    <row r="244" spans="1:10" x14ac:dyDescent="0.3">
      <c r="A244" t="s">
        <v>62</v>
      </c>
      <c r="B244" t="s">
        <v>5</v>
      </c>
      <c r="C244">
        <v>1332.0529999999999</v>
      </c>
      <c r="D244">
        <v>1346.6289999999999</v>
      </c>
      <c r="E244">
        <v>0</v>
      </c>
      <c r="F244">
        <v>3.3</v>
      </c>
      <c r="G244">
        <v>246.8</v>
      </c>
      <c r="H244">
        <v>0</v>
      </c>
      <c r="I244">
        <v>688</v>
      </c>
      <c r="J244">
        <v>0</v>
      </c>
    </row>
    <row r="245" spans="1:10" x14ac:dyDescent="0.3">
      <c r="A245" t="s">
        <v>62</v>
      </c>
      <c r="B245" t="s">
        <v>4</v>
      </c>
      <c r="C245">
        <v>46455.904999999999</v>
      </c>
      <c r="D245">
        <v>20079</v>
      </c>
      <c r="E245">
        <v>0</v>
      </c>
      <c r="F245">
        <v>23124.478999999999</v>
      </c>
      <c r="G245">
        <v>7027.0630000000001</v>
      </c>
      <c r="H245">
        <v>4.7960000000000003</v>
      </c>
      <c r="I245">
        <v>7117.29</v>
      </c>
      <c r="J245">
        <v>54.094999999999999</v>
      </c>
    </row>
    <row r="246" spans="1:10" x14ac:dyDescent="0.3">
      <c r="A246" t="s">
        <v>62</v>
      </c>
      <c r="B246" t="s">
        <v>3</v>
      </c>
      <c r="C246">
        <v>7442</v>
      </c>
      <c r="D246">
        <v>16502</v>
      </c>
      <c r="E246">
        <v>0</v>
      </c>
      <c r="F246">
        <v>6611</v>
      </c>
      <c r="G246">
        <v>244</v>
      </c>
      <c r="H246">
        <v>0</v>
      </c>
      <c r="I246">
        <v>8999</v>
      </c>
      <c r="J246">
        <v>0</v>
      </c>
    </row>
    <row r="247" spans="1:10" x14ac:dyDescent="0.3">
      <c r="A247" t="s">
        <v>62</v>
      </c>
      <c r="B247" t="s">
        <v>68</v>
      </c>
      <c r="C247">
        <v>46761.805000000008</v>
      </c>
      <c r="D247">
        <v>27273.1</v>
      </c>
      <c r="E247">
        <v>1063.7</v>
      </c>
      <c r="F247">
        <v>6516.15</v>
      </c>
      <c r="G247">
        <v>3420.7</v>
      </c>
      <c r="H247">
        <v>0</v>
      </c>
      <c r="I247">
        <v>0</v>
      </c>
      <c r="J247">
        <v>164.52500000000001</v>
      </c>
    </row>
    <row r="248" spans="1:10" x14ac:dyDescent="0.3">
      <c r="A248" t="s">
        <v>62</v>
      </c>
      <c r="B248" t="s">
        <v>1</v>
      </c>
      <c r="C248">
        <v>31492</v>
      </c>
      <c r="D248">
        <v>6213</v>
      </c>
      <c r="E248">
        <v>0</v>
      </c>
      <c r="F248">
        <v>465</v>
      </c>
      <c r="G248">
        <v>758.6</v>
      </c>
      <c r="H248">
        <v>0</v>
      </c>
      <c r="I248">
        <v>13835</v>
      </c>
      <c r="J248">
        <v>0</v>
      </c>
    </row>
    <row r="249" spans="1:10" x14ac:dyDescent="0.3">
      <c r="A249" t="s">
        <v>62</v>
      </c>
      <c r="B249" t="s">
        <v>0</v>
      </c>
      <c r="C249">
        <v>58429.824000000001</v>
      </c>
      <c r="D249">
        <v>4770</v>
      </c>
      <c r="E249">
        <v>0</v>
      </c>
      <c r="F249">
        <v>19584.998</v>
      </c>
      <c r="G249">
        <v>12760</v>
      </c>
      <c r="H249">
        <v>18.398</v>
      </c>
      <c r="I249">
        <v>9261</v>
      </c>
      <c r="J249" t="e">
        <v>#VALUE!</v>
      </c>
    </row>
    <row r="250" spans="1:10" x14ac:dyDescent="0.3">
      <c r="A250" t="s">
        <v>61</v>
      </c>
      <c r="B250" t="s">
        <v>34</v>
      </c>
      <c r="C250">
        <v>98</v>
      </c>
      <c r="D250">
        <v>2105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 t="s">
        <v>61</v>
      </c>
      <c r="B251" t="s">
        <v>33</v>
      </c>
      <c r="C251">
        <v>6532.5169999999998</v>
      </c>
      <c r="D251">
        <v>14516.246000000001</v>
      </c>
      <c r="E251">
        <v>0.91500000000000004</v>
      </c>
      <c r="F251">
        <v>3132.7130000000002</v>
      </c>
      <c r="G251">
        <v>1455.1320000000001</v>
      </c>
      <c r="H251">
        <v>0</v>
      </c>
      <c r="I251">
        <v>0</v>
      </c>
      <c r="J251">
        <v>0</v>
      </c>
    </row>
    <row r="252" spans="1:10" x14ac:dyDescent="0.3">
      <c r="A252" t="s">
        <v>61</v>
      </c>
      <c r="B252" t="s">
        <v>32</v>
      </c>
      <c r="C252">
        <v>8085.5999999999995</v>
      </c>
      <c r="D252">
        <v>1414.8</v>
      </c>
      <c r="E252">
        <v>0</v>
      </c>
      <c r="F252">
        <v>3304.8999999999996</v>
      </c>
      <c r="G252">
        <v>4000</v>
      </c>
      <c r="H252">
        <v>0</v>
      </c>
      <c r="I252">
        <v>5918</v>
      </c>
      <c r="J252">
        <v>3</v>
      </c>
    </row>
    <row r="253" spans="1:10" x14ac:dyDescent="0.3">
      <c r="A253" t="s">
        <v>61</v>
      </c>
      <c r="B253" t="s">
        <v>31</v>
      </c>
      <c r="C253">
        <v>2135.2399999999998</v>
      </c>
      <c r="D253">
        <v>2235.6</v>
      </c>
      <c r="E253">
        <v>0</v>
      </c>
      <c r="F253">
        <v>51</v>
      </c>
      <c r="G253">
        <v>18.149999999999999</v>
      </c>
      <c r="H253">
        <v>0</v>
      </c>
      <c r="I253">
        <v>0</v>
      </c>
      <c r="J253">
        <v>0</v>
      </c>
    </row>
    <row r="254" spans="1:10" x14ac:dyDescent="0.3">
      <c r="A254" t="s">
        <v>61</v>
      </c>
      <c r="B254" t="s">
        <v>30</v>
      </c>
      <c r="C254">
        <v>4220.4030000000002</v>
      </c>
      <c r="D254">
        <v>3379</v>
      </c>
      <c r="E254">
        <v>0</v>
      </c>
      <c r="F254">
        <v>698.92</v>
      </c>
      <c r="G254">
        <v>1033.058</v>
      </c>
      <c r="H254">
        <v>0</v>
      </c>
      <c r="I254">
        <v>2008</v>
      </c>
      <c r="J254">
        <v>0</v>
      </c>
    </row>
    <row r="255" spans="1:10" x14ac:dyDescent="0.3">
      <c r="A255" t="s">
        <v>61</v>
      </c>
      <c r="B255" t="s">
        <v>29</v>
      </c>
      <c r="C255">
        <v>2142</v>
      </c>
      <c r="D255">
        <v>2199.5</v>
      </c>
      <c r="E255">
        <v>10</v>
      </c>
      <c r="F255">
        <v>586.29999999999995</v>
      </c>
      <c r="G255">
        <v>67.7</v>
      </c>
      <c r="H255">
        <v>0</v>
      </c>
      <c r="I255">
        <v>0</v>
      </c>
      <c r="J255">
        <v>0</v>
      </c>
    </row>
    <row r="256" spans="1:10" x14ac:dyDescent="0.3">
      <c r="A256" t="s">
        <v>61</v>
      </c>
      <c r="B256" t="s">
        <v>28</v>
      </c>
      <c r="C256">
        <v>1517.4279999999999</v>
      </c>
      <c r="D256">
        <v>0</v>
      </c>
      <c r="E256">
        <v>0</v>
      </c>
      <c r="F256">
        <v>157.72499999999999</v>
      </c>
      <c r="G256">
        <v>118.47899999999998</v>
      </c>
      <c r="H256">
        <v>0</v>
      </c>
      <c r="I256">
        <v>0</v>
      </c>
      <c r="J256">
        <v>0</v>
      </c>
    </row>
    <row r="257" spans="1:10" x14ac:dyDescent="0.3">
      <c r="A257" t="s">
        <v>61</v>
      </c>
      <c r="B257" t="s">
        <v>73</v>
      </c>
      <c r="C257">
        <v>13349.851999999999</v>
      </c>
      <c r="D257">
        <v>2264.0189999999998</v>
      </c>
      <c r="E257">
        <v>0</v>
      </c>
      <c r="F257">
        <v>316.2</v>
      </c>
      <c r="G257">
        <v>2081.52</v>
      </c>
      <c r="H257">
        <v>0</v>
      </c>
      <c r="I257">
        <v>4290</v>
      </c>
      <c r="J257">
        <v>0</v>
      </c>
    </row>
    <row r="258" spans="1:10" x14ac:dyDescent="0.3">
      <c r="A258" t="s">
        <v>61</v>
      </c>
      <c r="B258" t="s">
        <v>26</v>
      </c>
      <c r="C258">
        <v>7863.098</v>
      </c>
      <c r="D258">
        <v>7.1529999999999996</v>
      </c>
      <c r="E258">
        <v>0</v>
      </c>
      <c r="F258">
        <v>6122.66</v>
      </c>
      <c r="G258">
        <v>998</v>
      </c>
      <c r="H258">
        <v>0</v>
      </c>
      <c r="I258">
        <v>0</v>
      </c>
      <c r="J258">
        <v>0</v>
      </c>
    </row>
    <row r="259" spans="1:10" x14ac:dyDescent="0.3">
      <c r="A259" t="s">
        <v>61</v>
      </c>
      <c r="B259" t="s">
        <v>25</v>
      </c>
      <c r="C259">
        <v>2470</v>
      </c>
      <c r="D259">
        <v>7.3</v>
      </c>
      <c r="E259">
        <v>0</v>
      </c>
      <c r="F259">
        <v>310</v>
      </c>
      <c r="G259">
        <v>31.9</v>
      </c>
      <c r="H259">
        <v>0</v>
      </c>
      <c r="I259">
        <v>0</v>
      </c>
      <c r="J259">
        <v>0</v>
      </c>
    </row>
    <row r="260" spans="1:10" x14ac:dyDescent="0.3">
      <c r="A260" t="s">
        <v>61</v>
      </c>
      <c r="B260" t="s">
        <v>24</v>
      </c>
      <c r="C260">
        <v>8901</v>
      </c>
      <c r="D260">
        <v>3152</v>
      </c>
      <c r="E260">
        <v>0</v>
      </c>
      <c r="F260">
        <v>2041</v>
      </c>
      <c r="G260">
        <v>140</v>
      </c>
      <c r="H260">
        <v>0</v>
      </c>
      <c r="I260">
        <v>2784</v>
      </c>
      <c r="J260">
        <v>0</v>
      </c>
    </row>
    <row r="261" spans="1:10" x14ac:dyDescent="0.3">
      <c r="A261" t="s">
        <v>61</v>
      </c>
      <c r="B261" t="s">
        <v>23</v>
      </c>
      <c r="C261">
        <v>21422.433000000001</v>
      </c>
      <c r="D261">
        <v>25726.933999999997</v>
      </c>
      <c r="E261">
        <v>16.149999999999999</v>
      </c>
      <c r="F261">
        <v>14900.143</v>
      </c>
      <c r="G261">
        <v>9672.2970000000005</v>
      </c>
      <c r="H261">
        <v>218.00200000000001</v>
      </c>
      <c r="I261">
        <v>63130</v>
      </c>
      <c r="J261">
        <v>0</v>
      </c>
    </row>
    <row r="262" spans="1:10" x14ac:dyDescent="0.3">
      <c r="A262" t="s">
        <v>61</v>
      </c>
      <c r="B262" t="s">
        <v>58</v>
      </c>
      <c r="C262">
        <v>876</v>
      </c>
      <c r="D262">
        <v>2695</v>
      </c>
      <c r="E262">
        <v>0</v>
      </c>
      <c r="F262">
        <v>20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t="s">
        <v>61</v>
      </c>
      <c r="B263" t="s">
        <v>22</v>
      </c>
      <c r="C263">
        <v>103030</v>
      </c>
      <c r="D263">
        <v>10684</v>
      </c>
      <c r="E263">
        <v>35</v>
      </c>
      <c r="F263">
        <v>58721</v>
      </c>
      <c r="G263">
        <v>45158</v>
      </c>
      <c r="H263">
        <v>0</v>
      </c>
      <c r="I263">
        <v>10799</v>
      </c>
      <c r="J263">
        <v>368</v>
      </c>
    </row>
    <row r="264" spans="1:10" x14ac:dyDescent="0.3">
      <c r="A264" t="s">
        <v>61</v>
      </c>
      <c r="B264" t="s">
        <v>21</v>
      </c>
      <c r="C264">
        <v>10643.310000000001</v>
      </c>
      <c r="D264">
        <v>3409</v>
      </c>
      <c r="E264">
        <v>0</v>
      </c>
      <c r="F264">
        <v>2877.4949999999999</v>
      </c>
      <c r="G264">
        <v>2651.57</v>
      </c>
      <c r="H264">
        <v>0</v>
      </c>
      <c r="I264">
        <v>0</v>
      </c>
      <c r="J264">
        <v>0</v>
      </c>
    </row>
    <row r="265" spans="1:10" x14ac:dyDescent="0.3">
      <c r="A265" t="s">
        <v>61</v>
      </c>
      <c r="B265" t="s">
        <v>20</v>
      </c>
      <c r="C265">
        <v>6118</v>
      </c>
      <c r="D265">
        <v>57</v>
      </c>
      <c r="E265">
        <v>3</v>
      </c>
      <c r="F265">
        <v>329</v>
      </c>
      <c r="G265">
        <v>728</v>
      </c>
      <c r="H265">
        <v>0</v>
      </c>
      <c r="I265">
        <v>2013</v>
      </c>
      <c r="J265">
        <v>38</v>
      </c>
    </row>
    <row r="266" spans="1:10" x14ac:dyDescent="0.3">
      <c r="A266" t="s">
        <v>61</v>
      </c>
      <c r="B266" t="s">
        <v>71</v>
      </c>
      <c r="C266">
        <v>116.282</v>
      </c>
      <c r="D266">
        <v>2098.7220000000002</v>
      </c>
      <c r="E266">
        <v>755.55799999999999</v>
      </c>
      <c r="F266">
        <v>2.4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t="s">
        <v>61</v>
      </c>
      <c r="B267" t="s">
        <v>19</v>
      </c>
      <c r="C267">
        <v>6752.3149999999996</v>
      </c>
      <c r="D267">
        <v>529</v>
      </c>
      <c r="E267">
        <v>0</v>
      </c>
      <c r="F267">
        <v>3673.85</v>
      </c>
      <c r="G267">
        <v>31.972000000000001</v>
      </c>
      <c r="H267">
        <v>0</v>
      </c>
      <c r="I267">
        <v>0</v>
      </c>
      <c r="J267">
        <v>0</v>
      </c>
    </row>
    <row r="268" spans="1:10" x14ac:dyDescent="0.3">
      <c r="A268" t="s">
        <v>61</v>
      </c>
      <c r="B268" t="s">
        <v>18</v>
      </c>
      <c r="C268">
        <v>61276.171000000002</v>
      </c>
      <c r="D268">
        <v>22498.587</v>
      </c>
      <c r="E268">
        <v>767.19</v>
      </c>
      <c r="F268">
        <v>10230.245999999999</v>
      </c>
      <c r="G268">
        <v>20107.589</v>
      </c>
      <c r="H268">
        <v>0</v>
      </c>
      <c r="I268">
        <v>0</v>
      </c>
      <c r="J268">
        <v>341.14100000000002</v>
      </c>
    </row>
    <row r="269" spans="1:10" x14ac:dyDescent="0.3">
      <c r="A269" t="s">
        <v>61</v>
      </c>
      <c r="B269" t="s">
        <v>100</v>
      </c>
      <c r="C269">
        <v>1288</v>
      </c>
      <c r="D269">
        <v>80.37</v>
      </c>
      <c r="E269">
        <v>0</v>
      </c>
      <c r="F269">
        <v>33.75</v>
      </c>
      <c r="G269">
        <v>6.6020000000000003</v>
      </c>
      <c r="H269">
        <v>0</v>
      </c>
      <c r="I269">
        <v>0</v>
      </c>
      <c r="J269">
        <v>0</v>
      </c>
    </row>
    <row r="270" spans="1:10" x14ac:dyDescent="0.3">
      <c r="A270" t="s">
        <v>61</v>
      </c>
      <c r="B270" t="s">
        <v>17</v>
      </c>
      <c r="C270">
        <v>1269.6940000000002</v>
      </c>
      <c r="D270">
        <v>1564.9849999999999</v>
      </c>
      <c r="E270">
        <v>0</v>
      </c>
      <c r="F270">
        <v>78.171999999999997</v>
      </c>
      <c r="G270">
        <v>1.962</v>
      </c>
      <c r="H270">
        <v>0</v>
      </c>
      <c r="I270">
        <v>0</v>
      </c>
      <c r="J270">
        <v>0</v>
      </c>
    </row>
    <row r="271" spans="1:10" x14ac:dyDescent="0.3">
      <c r="A271" t="s">
        <v>61</v>
      </c>
      <c r="B271" t="s">
        <v>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61</v>
      </c>
      <c r="B272" t="s">
        <v>16</v>
      </c>
      <c r="C272">
        <v>1837</v>
      </c>
      <c r="D272">
        <v>877</v>
      </c>
      <c r="E272">
        <v>0</v>
      </c>
      <c r="F272">
        <v>533</v>
      </c>
      <c r="G272">
        <v>82</v>
      </c>
      <c r="H272">
        <v>0</v>
      </c>
      <c r="I272">
        <v>0</v>
      </c>
      <c r="J272">
        <v>25</v>
      </c>
    </row>
    <row r="273" spans="1:10" x14ac:dyDescent="0.3">
      <c r="A273" t="s">
        <v>61</v>
      </c>
      <c r="B273" t="s">
        <v>15</v>
      </c>
      <c r="C273">
        <v>127.749</v>
      </c>
      <c r="D273">
        <v>1330.473</v>
      </c>
      <c r="E273">
        <v>0</v>
      </c>
      <c r="F273">
        <v>122.89400000000001</v>
      </c>
      <c r="G273">
        <v>130.624</v>
      </c>
      <c r="H273">
        <v>0</v>
      </c>
      <c r="I273">
        <v>0</v>
      </c>
      <c r="J273">
        <v>0</v>
      </c>
    </row>
    <row r="274" spans="1:10" x14ac:dyDescent="0.3">
      <c r="A274" t="s">
        <v>61</v>
      </c>
      <c r="B274" t="s">
        <v>72</v>
      </c>
      <c r="C274">
        <v>594.55999999999995</v>
      </c>
      <c r="D274">
        <v>0</v>
      </c>
      <c r="E274">
        <v>0</v>
      </c>
      <c r="F274">
        <v>0.1</v>
      </c>
      <c r="G274">
        <v>131.88999999999999</v>
      </c>
      <c r="H274">
        <v>0</v>
      </c>
      <c r="I274">
        <v>0</v>
      </c>
      <c r="J274">
        <v>0</v>
      </c>
    </row>
    <row r="275" spans="1:10" x14ac:dyDescent="0.3">
      <c r="A275" t="s">
        <v>61</v>
      </c>
      <c r="B275" t="s">
        <v>69</v>
      </c>
      <c r="C275">
        <v>425</v>
      </c>
      <c r="D275">
        <v>16.3</v>
      </c>
      <c r="E275">
        <v>0</v>
      </c>
      <c r="F275">
        <v>34</v>
      </c>
      <c r="G275">
        <v>3</v>
      </c>
      <c r="H275">
        <v>0</v>
      </c>
      <c r="I275">
        <v>0</v>
      </c>
      <c r="J275">
        <v>0</v>
      </c>
    </row>
    <row r="276" spans="1:10" x14ac:dyDescent="0.3">
      <c r="A276" t="s">
        <v>61</v>
      </c>
      <c r="B276" t="s">
        <v>14</v>
      </c>
      <c r="C276">
        <v>225</v>
      </c>
      <c r="D276">
        <v>675.60699999999997</v>
      </c>
      <c r="E276">
        <v>0</v>
      </c>
      <c r="F276">
        <v>72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t="s">
        <v>61</v>
      </c>
      <c r="B277" t="s">
        <v>13</v>
      </c>
      <c r="C277">
        <v>25504.849000000002</v>
      </c>
      <c r="D277">
        <v>37</v>
      </c>
      <c r="E277">
        <v>0</v>
      </c>
      <c r="F277">
        <v>4393</v>
      </c>
      <c r="G277">
        <v>4608</v>
      </c>
      <c r="H277">
        <v>0</v>
      </c>
      <c r="I277">
        <v>485</v>
      </c>
      <c r="J277">
        <v>82</v>
      </c>
    </row>
    <row r="278" spans="1:10" x14ac:dyDescent="0.3">
      <c r="A278" t="s">
        <v>61</v>
      </c>
      <c r="B278" t="s">
        <v>12</v>
      </c>
      <c r="C278">
        <v>1111</v>
      </c>
      <c r="D278">
        <v>674.16200000000003</v>
      </c>
      <c r="E278">
        <v>0</v>
      </c>
      <c r="F278">
        <v>37</v>
      </c>
      <c r="G278">
        <v>16.699000000000002</v>
      </c>
      <c r="H278">
        <v>0</v>
      </c>
      <c r="I278">
        <v>0</v>
      </c>
      <c r="J278">
        <v>0</v>
      </c>
    </row>
    <row r="279" spans="1:10" x14ac:dyDescent="0.3">
      <c r="A279" t="s">
        <v>61</v>
      </c>
      <c r="B279" t="s">
        <v>11</v>
      </c>
      <c r="C279">
        <v>1073</v>
      </c>
      <c r="D279">
        <v>32530</v>
      </c>
      <c r="E279">
        <v>0</v>
      </c>
      <c r="F279">
        <v>1710</v>
      </c>
      <c r="G279">
        <v>68.405000000000001</v>
      </c>
      <c r="H279">
        <v>0</v>
      </c>
      <c r="I279">
        <v>0</v>
      </c>
      <c r="J279">
        <v>35</v>
      </c>
    </row>
    <row r="280" spans="1:10" x14ac:dyDescent="0.3">
      <c r="A280" t="s">
        <v>61</v>
      </c>
      <c r="B280" t="s">
        <v>10</v>
      </c>
      <c r="C280">
        <v>34314.055999999997</v>
      </c>
      <c r="D280">
        <v>2391.268</v>
      </c>
      <c r="E280">
        <v>0</v>
      </c>
      <c r="F280">
        <v>5766.0780000000004</v>
      </c>
      <c r="G280">
        <v>561.976</v>
      </c>
      <c r="H280">
        <v>0</v>
      </c>
      <c r="I280">
        <v>0</v>
      </c>
      <c r="J280">
        <v>12.4</v>
      </c>
    </row>
    <row r="281" spans="1:10" x14ac:dyDescent="0.3">
      <c r="A281" t="s">
        <v>61</v>
      </c>
      <c r="B281" t="s">
        <v>9</v>
      </c>
      <c r="C281">
        <v>8080.4380000000001</v>
      </c>
      <c r="D281">
        <v>7235.8329999999996</v>
      </c>
      <c r="E281">
        <v>29.1</v>
      </c>
      <c r="F281">
        <v>5172.3590000000004</v>
      </c>
      <c r="G281">
        <v>667.43100000000004</v>
      </c>
      <c r="H281">
        <v>0.4</v>
      </c>
      <c r="I281">
        <v>0</v>
      </c>
      <c r="J281">
        <v>0</v>
      </c>
    </row>
    <row r="282" spans="1:10" x14ac:dyDescent="0.3">
      <c r="A282" t="s">
        <v>61</v>
      </c>
      <c r="B282" t="s">
        <v>8</v>
      </c>
      <c r="C282">
        <v>11022.444</v>
      </c>
      <c r="D282">
        <v>6700.6530000000002</v>
      </c>
      <c r="E282">
        <v>0.05</v>
      </c>
      <c r="F282">
        <v>3032.2579999999998</v>
      </c>
      <c r="G282">
        <v>1385.9109999999998</v>
      </c>
      <c r="H282">
        <v>0</v>
      </c>
      <c r="I282">
        <v>1411.3</v>
      </c>
      <c r="J282">
        <v>0</v>
      </c>
    </row>
    <row r="283" spans="1:10" x14ac:dyDescent="0.3">
      <c r="A283" t="s">
        <v>61</v>
      </c>
      <c r="B283" t="s">
        <v>7</v>
      </c>
      <c r="C283">
        <v>4351.4110000000001</v>
      </c>
      <c r="D283">
        <v>3043</v>
      </c>
      <c r="E283">
        <v>0</v>
      </c>
      <c r="F283">
        <v>227</v>
      </c>
      <c r="G283">
        <v>11</v>
      </c>
      <c r="H283">
        <v>0</v>
      </c>
      <c r="I283">
        <v>0</v>
      </c>
      <c r="J283">
        <v>0</v>
      </c>
    </row>
    <row r="284" spans="1:10" x14ac:dyDescent="0.3">
      <c r="A284" t="s">
        <v>61</v>
      </c>
      <c r="B284" t="s">
        <v>6</v>
      </c>
      <c r="C284">
        <v>2651</v>
      </c>
      <c r="D284">
        <v>2528</v>
      </c>
      <c r="E284">
        <v>0</v>
      </c>
      <c r="F284">
        <v>4</v>
      </c>
      <c r="G284">
        <v>471</v>
      </c>
      <c r="H284">
        <v>0</v>
      </c>
      <c r="I284">
        <v>1940</v>
      </c>
      <c r="J284">
        <v>31</v>
      </c>
    </row>
    <row r="285" spans="1:10" x14ac:dyDescent="0.3">
      <c r="A285" t="s">
        <v>61</v>
      </c>
      <c r="B285" t="s">
        <v>5</v>
      </c>
      <c r="C285">
        <v>1514.65</v>
      </c>
      <c r="D285">
        <v>1343.425</v>
      </c>
      <c r="E285">
        <v>0</v>
      </c>
      <c r="F285">
        <v>3.3</v>
      </c>
      <c r="G285">
        <v>246.8</v>
      </c>
      <c r="H285">
        <v>0</v>
      </c>
      <c r="I285">
        <v>688</v>
      </c>
      <c r="J285">
        <v>0</v>
      </c>
    </row>
    <row r="286" spans="1:10" x14ac:dyDescent="0.3">
      <c r="A286" t="s">
        <v>61</v>
      </c>
      <c r="B286" t="s">
        <v>4</v>
      </c>
      <c r="C286">
        <v>46061.398999999998</v>
      </c>
      <c r="D286">
        <v>20079.572</v>
      </c>
      <c r="E286">
        <v>0</v>
      </c>
      <c r="F286">
        <v>23405.055</v>
      </c>
      <c r="G286">
        <v>7067.67</v>
      </c>
      <c r="H286">
        <v>4.7960000000000003</v>
      </c>
      <c r="I286">
        <v>7117.29</v>
      </c>
      <c r="J286">
        <v>54.094999999999999</v>
      </c>
    </row>
    <row r="287" spans="1:10" x14ac:dyDescent="0.3">
      <c r="A287" t="s">
        <v>61</v>
      </c>
      <c r="B287" t="s">
        <v>3</v>
      </c>
      <c r="C287">
        <v>8408</v>
      </c>
      <c r="D287">
        <v>16431</v>
      </c>
      <c r="E287">
        <v>0</v>
      </c>
      <c r="F287">
        <v>7300</v>
      </c>
      <c r="G287">
        <v>428</v>
      </c>
      <c r="H287">
        <v>0</v>
      </c>
      <c r="I287">
        <v>8656</v>
      </c>
      <c r="J287">
        <v>0</v>
      </c>
    </row>
    <row r="288" spans="1:10" x14ac:dyDescent="0.3">
      <c r="A288" t="s">
        <v>61</v>
      </c>
      <c r="B288" t="s">
        <v>68</v>
      </c>
      <c r="C288">
        <v>46711.623999999996</v>
      </c>
      <c r="D288">
        <v>28291.399999999998</v>
      </c>
      <c r="E288">
        <v>1282.5</v>
      </c>
      <c r="F288">
        <v>7005.4000000000005</v>
      </c>
      <c r="G288">
        <v>5062.8</v>
      </c>
      <c r="H288">
        <v>0</v>
      </c>
      <c r="I288">
        <v>0</v>
      </c>
      <c r="J288">
        <v>197.02500000000001</v>
      </c>
    </row>
    <row r="289" spans="1:10" x14ac:dyDescent="0.3">
      <c r="A289" t="s">
        <v>61</v>
      </c>
      <c r="B289" t="s">
        <v>1</v>
      </c>
      <c r="C289">
        <v>29753</v>
      </c>
      <c r="D289">
        <v>6243</v>
      </c>
      <c r="E289">
        <v>0</v>
      </c>
      <c r="F289">
        <v>476</v>
      </c>
      <c r="G289">
        <v>1201</v>
      </c>
      <c r="H289">
        <v>0</v>
      </c>
      <c r="I289">
        <v>13835</v>
      </c>
      <c r="J289">
        <v>0</v>
      </c>
    </row>
    <row r="290" spans="1:10" x14ac:dyDescent="0.3">
      <c r="A290" t="s">
        <v>61</v>
      </c>
      <c r="B290" t="s">
        <v>0</v>
      </c>
      <c r="C290">
        <v>59399.565000000002</v>
      </c>
      <c r="D290">
        <v>4773</v>
      </c>
      <c r="E290">
        <v>0</v>
      </c>
      <c r="F290">
        <v>21767.221000000001</v>
      </c>
      <c r="G290">
        <v>13073</v>
      </c>
      <c r="H290">
        <v>20.398</v>
      </c>
      <c r="I290">
        <v>9261</v>
      </c>
      <c r="J290" t="e">
        <v>#VALUE!</v>
      </c>
    </row>
    <row r="291" spans="1:10" x14ac:dyDescent="0.3">
      <c r="A291" t="s">
        <v>60</v>
      </c>
      <c r="B291" t="s">
        <v>34</v>
      </c>
      <c r="C291">
        <v>98</v>
      </c>
      <c r="D291">
        <v>2162</v>
      </c>
      <c r="E291">
        <v>0</v>
      </c>
      <c r="F291">
        <v>0</v>
      </c>
      <c r="G291">
        <v>14</v>
      </c>
      <c r="H291">
        <v>0</v>
      </c>
      <c r="I291">
        <v>0</v>
      </c>
      <c r="J291">
        <v>0</v>
      </c>
    </row>
    <row r="292" spans="1:10" x14ac:dyDescent="0.3">
      <c r="A292" t="s">
        <v>60</v>
      </c>
      <c r="B292" t="s">
        <v>33</v>
      </c>
      <c r="C292">
        <v>6377.6509999999998</v>
      </c>
      <c r="D292">
        <v>14597.108</v>
      </c>
      <c r="E292">
        <v>0.91500000000000004</v>
      </c>
      <c r="F292">
        <v>3224.1170000000002</v>
      </c>
      <c r="G292">
        <v>1702.0930000000001</v>
      </c>
      <c r="H292">
        <v>0</v>
      </c>
      <c r="I292">
        <v>0</v>
      </c>
      <c r="J292">
        <v>0</v>
      </c>
    </row>
    <row r="293" spans="1:10" x14ac:dyDescent="0.3">
      <c r="A293" t="s">
        <v>60</v>
      </c>
      <c r="B293" t="s">
        <v>32</v>
      </c>
      <c r="C293">
        <v>8078.4000000000005</v>
      </c>
      <c r="D293">
        <v>1411.1</v>
      </c>
      <c r="E293">
        <v>0</v>
      </c>
      <c r="F293">
        <v>3863.5</v>
      </c>
      <c r="G293">
        <v>4636.6000000000004</v>
      </c>
      <c r="H293">
        <v>0</v>
      </c>
      <c r="I293">
        <v>5930</v>
      </c>
      <c r="J293">
        <v>3</v>
      </c>
    </row>
    <row r="294" spans="1:10" x14ac:dyDescent="0.3">
      <c r="A294" t="s">
        <v>60</v>
      </c>
      <c r="B294" t="s">
        <v>31</v>
      </c>
      <c r="C294">
        <v>2137.29</v>
      </c>
      <c r="D294">
        <v>2238.84</v>
      </c>
      <c r="E294">
        <v>0</v>
      </c>
      <c r="F294">
        <v>87</v>
      </c>
      <c r="G294">
        <v>22.35</v>
      </c>
      <c r="H294">
        <v>0</v>
      </c>
      <c r="I294">
        <v>0</v>
      </c>
      <c r="J294">
        <v>0</v>
      </c>
    </row>
    <row r="295" spans="1:10" x14ac:dyDescent="0.3">
      <c r="A295" t="s">
        <v>60</v>
      </c>
      <c r="B295" t="s">
        <v>30</v>
      </c>
      <c r="C295">
        <v>4097.2309999999998</v>
      </c>
      <c r="D295">
        <v>3378.35</v>
      </c>
      <c r="E295">
        <v>0</v>
      </c>
      <c r="F295">
        <v>703.12</v>
      </c>
      <c r="G295">
        <v>1044.3900000000001</v>
      </c>
      <c r="H295">
        <v>0</v>
      </c>
      <c r="I295">
        <v>2006</v>
      </c>
      <c r="J295">
        <v>0</v>
      </c>
    </row>
    <row r="296" spans="1:10" x14ac:dyDescent="0.3">
      <c r="A296" t="s">
        <v>60</v>
      </c>
      <c r="B296" t="s">
        <v>29</v>
      </c>
      <c r="C296">
        <v>1771</v>
      </c>
      <c r="D296">
        <v>2199.6999999999998</v>
      </c>
      <c r="E296">
        <v>10</v>
      </c>
      <c r="F296">
        <v>646.29999999999995</v>
      </c>
      <c r="G296">
        <v>84.8</v>
      </c>
      <c r="H296">
        <v>0</v>
      </c>
      <c r="I296">
        <v>0</v>
      </c>
      <c r="J296">
        <v>0</v>
      </c>
    </row>
    <row r="297" spans="1:10" x14ac:dyDescent="0.3">
      <c r="A297" t="s">
        <v>60</v>
      </c>
      <c r="B297" t="s">
        <v>28</v>
      </c>
      <c r="C297">
        <v>1510.2280000000001</v>
      </c>
      <c r="D297">
        <v>0</v>
      </c>
      <c r="E297">
        <v>0</v>
      </c>
      <c r="F297">
        <v>157.72499999999999</v>
      </c>
      <c r="G297">
        <v>151.26100000000002</v>
      </c>
      <c r="H297">
        <v>0</v>
      </c>
      <c r="I297">
        <v>0</v>
      </c>
      <c r="J297">
        <v>0</v>
      </c>
    </row>
    <row r="298" spans="1:10" x14ac:dyDescent="0.3">
      <c r="A298" t="s">
        <v>60</v>
      </c>
      <c r="B298" t="s">
        <v>73</v>
      </c>
      <c r="C298">
        <v>13031.073</v>
      </c>
      <c r="D298">
        <v>2265.21</v>
      </c>
      <c r="E298">
        <v>0</v>
      </c>
      <c r="F298">
        <v>339.41399999999999</v>
      </c>
      <c r="G298">
        <v>2110.6689999999999</v>
      </c>
      <c r="H298">
        <v>0</v>
      </c>
      <c r="I298">
        <v>4290</v>
      </c>
      <c r="J298">
        <v>0</v>
      </c>
    </row>
    <row r="299" spans="1:10" x14ac:dyDescent="0.3">
      <c r="A299" t="s">
        <v>60</v>
      </c>
      <c r="B299" t="s">
        <v>26</v>
      </c>
      <c r="C299">
        <v>7772.0330000000004</v>
      </c>
      <c r="D299">
        <v>7.1630000000000003</v>
      </c>
      <c r="E299">
        <v>0</v>
      </c>
      <c r="F299">
        <v>6110.5429999999997</v>
      </c>
      <c r="G299">
        <v>1080</v>
      </c>
      <c r="H299">
        <v>0</v>
      </c>
      <c r="I299">
        <v>0</v>
      </c>
      <c r="J299">
        <v>0</v>
      </c>
    </row>
    <row r="300" spans="1:10" x14ac:dyDescent="0.3">
      <c r="A300" t="s">
        <v>60</v>
      </c>
      <c r="B300" t="s">
        <v>25</v>
      </c>
      <c r="C300">
        <v>2303</v>
      </c>
      <c r="D300">
        <v>6</v>
      </c>
      <c r="E300">
        <v>0</v>
      </c>
      <c r="F300">
        <v>316</v>
      </c>
      <c r="G300">
        <v>120.6</v>
      </c>
      <c r="H300">
        <v>0</v>
      </c>
      <c r="I300">
        <v>0</v>
      </c>
      <c r="J300">
        <v>0</v>
      </c>
    </row>
    <row r="301" spans="1:10" x14ac:dyDescent="0.3">
      <c r="A301" t="s">
        <v>60</v>
      </c>
      <c r="B301" t="s">
        <v>24</v>
      </c>
      <c r="C301">
        <v>8895</v>
      </c>
      <c r="D301">
        <v>3157</v>
      </c>
      <c r="E301">
        <v>0</v>
      </c>
      <c r="F301">
        <v>2284</v>
      </c>
      <c r="G301">
        <v>222</v>
      </c>
      <c r="H301">
        <v>0</v>
      </c>
      <c r="I301">
        <v>2794</v>
      </c>
      <c r="J301">
        <v>0</v>
      </c>
    </row>
    <row r="302" spans="1:10" x14ac:dyDescent="0.3">
      <c r="A302" t="s">
        <v>60</v>
      </c>
      <c r="B302" t="s">
        <v>23</v>
      </c>
      <c r="C302">
        <v>19790.753000000001</v>
      </c>
      <c r="D302">
        <v>25868.384000000002</v>
      </c>
      <c r="E302">
        <v>16.149999999999999</v>
      </c>
      <c r="F302">
        <v>16426.851999999999</v>
      </c>
      <c r="G302">
        <v>10807.874</v>
      </c>
      <c r="H302">
        <v>214.06700000000001</v>
      </c>
      <c r="I302">
        <v>63130</v>
      </c>
      <c r="J302">
        <v>0</v>
      </c>
    </row>
    <row r="303" spans="1:10" x14ac:dyDescent="0.3">
      <c r="A303" t="s">
        <v>60</v>
      </c>
      <c r="B303" t="s">
        <v>58</v>
      </c>
      <c r="C303">
        <v>1108</v>
      </c>
      <c r="D303">
        <v>2583</v>
      </c>
      <c r="E303">
        <v>0</v>
      </c>
      <c r="F303">
        <v>21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t="s">
        <v>60</v>
      </c>
      <c r="B304" t="s">
        <v>22</v>
      </c>
      <c r="C304">
        <v>100524</v>
      </c>
      <c r="D304">
        <v>10733</v>
      </c>
      <c r="E304">
        <v>40</v>
      </c>
      <c r="F304">
        <v>60742</v>
      </c>
      <c r="G304">
        <v>48914</v>
      </c>
      <c r="H304">
        <v>0</v>
      </c>
      <c r="I304">
        <v>9525</v>
      </c>
      <c r="J304">
        <v>1011</v>
      </c>
    </row>
    <row r="305" spans="1:10" x14ac:dyDescent="0.3">
      <c r="A305" t="s">
        <v>60</v>
      </c>
      <c r="B305" t="s">
        <v>21</v>
      </c>
      <c r="C305">
        <v>10643.310000000001</v>
      </c>
      <c r="D305">
        <v>3412</v>
      </c>
      <c r="E305">
        <v>0</v>
      </c>
      <c r="F305">
        <v>3589</v>
      </c>
      <c r="G305">
        <v>2833.7939999999999</v>
      </c>
      <c r="H305">
        <v>0</v>
      </c>
      <c r="I305">
        <v>0</v>
      </c>
      <c r="J305">
        <v>0</v>
      </c>
    </row>
    <row r="306" spans="1:10" x14ac:dyDescent="0.3">
      <c r="A306" t="s">
        <v>60</v>
      </c>
      <c r="B306" t="s">
        <v>20</v>
      </c>
      <c r="C306">
        <v>6159</v>
      </c>
      <c r="D306">
        <v>58</v>
      </c>
      <c r="E306">
        <v>3</v>
      </c>
      <c r="F306">
        <v>323</v>
      </c>
      <c r="G306">
        <v>1400</v>
      </c>
      <c r="H306">
        <v>0</v>
      </c>
      <c r="I306">
        <v>2013</v>
      </c>
      <c r="J306">
        <v>38</v>
      </c>
    </row>
    <row r="307" spans="1:10" x14ac:dyDescent="0.3">
      <c r="A307" t="s">
        <v>60</v>
      </c>
      <c r="B307" t="s">
        <v>71</v>
      </c>
      <c r="C307">
        <v>116.282</v>
      </c>
      <c r="D307">
        <v>2104.4589999999998</v>
      </c>
      <c r="E307">
        <v>755.55799999999999</v>
      </c>
      <c r="F307">
        <v>2.4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 t="s">
        <v>60</v>
      </c>
      <c r="B308" t="s">
        <v>19</v>
      </c>
      <c r="C308">
        <v>6416.7740000000003</v>
      </c>
      <c r="D308">
        <v>529</v>
      </c>
      <c r="E308">
        <v>0</v>
      </c>
      <c r="F308">
        <v>4126.45</v>
      </c>
      <c r="G308">
        <v>57.478000000000002</v>
      </c>
      <c r="H308">
        <v>0</v>
      </c>
      <c r="I308">
        <v>0</v>
      </c>
      <c r="J308">
        <v>0</v>
      </c>
    </row>
    <row r="309" spans="1:10" x14ac:dyDescent="0.3">
      <c r="A309" t="s">
        <v>60</v>
      </c>
      <c r="B309" t="s">
        <v>18</v>
      </c>
      <c r="C309">
        <v>61283.519999999997</v>
      </c>
      <c r="D309">
        <v>22541.085999999999</v>
      </c>
      <c r="E309">
        <v>767.19</v>
      </c>
      <c r="F309">
        <v>10679.46</v>
      </c>
      <c r="G309">
        <v>20865.275000000001</v>
      </c>
      <c r="H309">
        <v>0</v>
      </c>
      <c r="I309">
        <v>0</v>
      </c>
      <c r="J309">
        <v>298.42899999999997</v>
      </c>
    </row>
    <row r="310" spans="1:10" x14ac:dyDescent="0.3">
      <c r="A310" t="s">
        <v>60</v>
      </c>
      <c r="B310" t="s">
        <v>100</v>
      </c>
      <c r="C310">
        <v>1288</v>
      </c>
      <c r="D310">
        <v>85.07</v>
      </c>
      <c r="E310">
        <v>0</v>
      </c>
      <c r="F310">
        <v>33.75</v>
      </c>
      <c r="G310">
        <v>10</v>
      </c>
      <c r="H310">
        <v>0</v>
      </c>
      <c r="I310">
        <v>0</v>
      </c>
      <c r="J310">
        <v>0</v>
      </c>
    </row>
    <row r="311" spans="1:10" x14ac:dyDescent="0.3">
      <c r="A311" t="s">
        <v>60</v>
      </c>
      <c r="B311" t="s">
        <v>17</v>
      </c>
      <c r="C311">
        <v>1269.732</v>
      </c>
      <c r="D311">
        <v>1586.69</v>
      </c>
      <c r="E311">
        <v>0</v>
      </c>
      <c r="F311">
        <v>78.072000000000003</v>
      </c>
      <c r="G311">
        <v>3.302</v>
      </c>
      <c r="H311">
        <v>0</v>
      </c>
      <c r="I311">
        <v>0</v>
      </c>
      <c r="J311">
        <v>0</v>
      </c>
    </row>
    <row r="312" spans="1:10" x14ac:dyDescent="0.3">
      <c r="A312" t="s">
        <v>60</v>
      </c>
      <c r="B312" t="s">
        <v>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t="s">
        <v>60</v>
      </c>
      <c r="B313" t="s">
        <v>16</v>
      </c>
      <c r="C313">
        <v>1839</v>
      </c>
      <c r="D313">
        <v>877</v>
      </c>
      <c r="E313">
        <v>0</v>
      </c>
      <c r="F313">
        <v>534</v>
      </c>
      <c r="G313">
        <v>103</v>
      </c>
      <c r="H313">
        <v>0</v>
      </c>
      <c r="I313">
        <v>0</v>
      </c>
      <c r="J313">
        <v>25</v>
      </c>
    </row>
    <row r="314" spans="1:10" x14ac:dyDescent="0.3">
      <c r="A314" t="s">
        <v>60</v>
      </c>
      <c r="B314" t="s">
        <v>15</v>
      </c>
      <c r="C314">
        <v>148.721</v>
      </c>
      <c r="D314">
        <v>1330.473</v>
      </c>
      <c r="E314">
        <v>0</v>
      </c>
      <c r="F314">
        <v>135.79400000000001</v>
      </c>
      <c r="G314">
        <v>159.73599999999999</v>
      </c>
      <c r="H314">
        <v>0</v>
      </c>
      <c r="I314">
        <v>0</v>
      </c>
      <c r="J314">
        <v>0</v>
      </c>
    </row>
    <row r="315" spans="1:10" x14ac:dyDescent="0.3">
      <c r="A315" t="s">
        <v>60</v>
      </c>
      <c r="B315" t="s">
        <v>72</v>
      </c>
      <c r="C315">
        <v>594.55999999999995</v>
      </c>
      <c r="D315">
        <v>0</v>
      </c>
      <c r="E315">
        <v>0</v>
      </c>
      <c r="F315">
        <v>0.1</v>
      </c>
      <c r="G315">
        <v>155.18700000000001</v>
      </c>
      <c r="H315">
        <v>0</v>
      </c>
      <c r="I315">
        <v>0</v>
      </c>
      <c r="J315">
        <v>0</v>
      </c>
    </row>
    <row r="316" spans="1:10" x14ac:dyDescent="0.3">
      <c r="A316" t="s">
        <v>60</v>
      </c>
      <c r="B316" t="s">
        <v>69</v>
      </c>
      <c r="C316">
        <v>430</v>
      </c>
      <c r="D316">
        <v>16.3</v>
      </c>
      <c r="E316">
        <v>0</v>
      </c>
      <c r="F316">
        <v>35</v>
      </c>
      <c r="G316">
        <v>5</v>
      </c>
      <c r="H316">
        <v>0</v>
      </c>
      <c r="I316">
        <v>0</v>
      </c>
      <c r="J316">
        <v>0</v>
      </c>
    </row>
    <row r="317" spans="1:10" x14ac:dyDescent="0.3">
      <c r="A317" t="s">
        <v>60</v>
      </c>
      <c r="B317" t="s">
        <v>14</v>
      </c>
      <c r="C317">
        <v>225</v>
      </c>
      <c r="D317">
        <v>676.24300000000005</v>
      </c>
      <c r="E317">
        <v>0</v>
      </c>
      <c r="F317">
        <v>118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t="s">
        <v>60</v>
      </c>
      <c r="B318" t="s">
        <v>13</v>
      </c>
      <c r="C318">
        <v>24821</v>
      </c>
      <c r="D318">
        <v>37</v>
      </c>
      <c r="E318">
        <v>0</v>
      </c>
      <c r="F318">
        <v>4484.1580000000004</v>
      </c>
      <c r="G318">
        <v>7226</v>
      </c>
      <c r="H318">
        <v>0</v>
      </c>
      <c r="I318">
        <v>485</v>
      </c>
      <c r="J318">
        <v>82</v>
      </c>
    </row>
    <row r="319" spans="1:10" x14ac:dyDescent="0.3">
      <c r="A319" t="s">
        <v>60</v>
      </c>
      <c r="B319" t="s">
        <v>12</v>
      </c>
      <c r="C319">
        <v>1112</v>
      </c>
      <c r="D319">
        <v>678.18899999999996</v>
      </c>
      <c r="E319">
        <v>0</v>
      </c>
      <c r="F319">
        <v>37</v>
      </c>
      <c r="G319">
        <v>16.713000000000001</v>
      </c>
      <c r="H319">
        <v>0</v>
      </c>
      <c r="I319">
        <v>0</v>
      </c>
      <c r="J319">
        <v>0</v>
      </c>
    </row>
    <row r="320" spans="1:10" x14ac:dyDescent="0.3">
      <c r="A320" t="s">
        <v>60</v>
      </c>
      <c r="B320" t="s">
        <v>11</v>
      </c>
      <c r="C320">
        <v>1074</v>
      </c>
      <c r="D320">
        <v>32797</v>
      </c>
      <c r="E320">
        <v>0</v>
      </c>
      <c r="F320">
        <v>2914</v>
      </c>
      <c r="G320">
        <v>119.82599999999999</v>
      </c>
      <c r="H320">
        <v>0</v>
      </c>
      <c r="I320">
        <v>0</v>
      </c>
      <c r="J320">
        <v>35</v>
      </c>
    </row>
    <row r="321" spans="1:10" x14ac:dyDescent="0.3">
      <c r="A321" t="s">
        <v>60</v>
      </c>
      <c r="B321" t="s">
        <v>10</v>
      </c>
      <c r="C321">
        <v>33638.489000000001</v>
      </c>
      <c r="D321">
        <v>2397.0120000000002</v>
      </c>
      <c r="E321">
        <v>0</v>
      </c>
      <c r="F321">
        <v>5837.7610000000004</v>
      </c>
      <c r="G321">
        <v>1539.259</v>
      </c>
      <c r="H321">
        <v>0</v>
      </c>
      <c r="I321">
        <v>0</v>
      </c>
      <c r="J321">
        <v>27.9</v>
      </c>
    </row>
    <row r="322" spans="1:10" x14ac:dyDescent="0.3">
      <c r="A322" t="s">
        <v>60</v>
      </c>
      <c r="B322" t="s">
        <v>9</v>
      </c>
      <c r="C322">
        <v>8160.0040000000008</v>
      </c>
      <c r="D322">
        <v>7261.9850000000006</v>
      </c>
      <c r="E322">
        <v>29.1</v>
      </c>
      <c r="F322">
        <v>5222.7449999999999</v>
      </c>
      <c r="G322">
        <v>901.43799999999987</v>
      </c>
      <c r="H322">
        <v>0</v>
      </c>
      <c r="I322">
        <v>0</v>
      </c>
      <c r="J322">
        <v>0</v>
      </c>
    </row>
    <row r="323" spans="1:10" x14ac:dyDescent="0.3">
      <c r="A323" t="s">
        <v>60</v>
      </c>
      <c r="B323" t="s">
        <v>8</v>
      </c>
      <c r="C323">
        <v>8365.9510000000009</v>
      </c>
      <c r="D323">
        <v>6686.201</v>
      </c>
      <c r="E323">
        <v>0.05</v>
      </c>
      <c r="F323">
        <v>3037.5149999999999</v>
      </c>
      <c r="G323">
        <v>1397.7959999999998</v>
      </c>
      <c r="H323">
        <v>0</v>
      </c>
      <c r="I323">
        <v>1411.3</v>
      </c>
      <c r="J323">
        <v>0</v>
      </c>
    </row>
    <row r="324" spans="1:10" x14ac:dyDescent="0.3">
      <c r="A324" t="s">
        <v>60</v>
      </c>
      <c r="B324" t="s">
        <v>7</v>
      </c>
      <c r="C324">
        <v>4385.2629999999999</v>
      </c>
      <c r="D324">
        <v>3074</v>
      </c>
      <c r="E324">
        <v>0</v>
      </c>
      <c r="F324">
        <v>398</v>
      </c>
      <c r="G324">
        <v>11</v>
      </c>
      <c r="H324">
        <v>0</v>
      </c>
      <c r="I324">
        <v>0</v>
      </c>
      <c r="J324">
        <v>0</v>
      </c>
    </row>
    <row r="325" spans="1:10" x14ac:dyDescent="0.3">
      <c r="A325" t="s">
        <v>60</v>
      </c>
      <c r="B325" t="s">
        <v>6</v>
      </c>
      <c r="C325">
        <v>2639</v>
      </c>
      <c r="D325">
        <v>2527</v>
      </c>
      <c r="E325">
        <v>0</v>
      </c>
      <c r="F325">
        <v>4</v>
      </c>
      <c r="G325">
        <v>590</v>
      </c>
      <c r="H325">
        <v>0</v>
      </c>
      <c r="I325">
        <v>1940</v>
      </c>
      <c r="J325">
        <v>24</v>
      </c>
    </row>
    <row r="326" spans="1:10" x14ac:dyDescent="0.3">
      <c r="A326" t="s">
        <v>60</v>
      </c>
      <c r="B326" t="s">
        <v>5</v>
      </c>
      <c r="C326">
        <v>1512.075</v>
      </c>
      <c r="D326">
        <v>1350.7159999999999</v>
      </c>
      <c r="E326">
        <v>0</v>
      </c>
      <c r="F326">
        <v>3.3</v>
      </c>
      <c r="G326">
        <v>277.87699999999995</v>
      </c>
      <c r="H326">
        <v>0</v>
      </c>
      <c r="I326">
        <v>688</v>
      </c>
      <c r="J326">
        <v>0</v>
      </c>
    </row>
    <row r="327" spans="1:10" x14ac:dyDescent="0.3">
      <c r="A327" t="s">
        <v>60</v>
      </c>
      <c r="B327" t="s">
        <v>4</v>
      </c>
      <c r="C327">
        <v>45697.213000000003</v>
      </c>
      <c r="D327">
        <v>20113.667000000001</v>
      </c>
      <c r="E327">
        <v>0</v>
      </c>
      <c r="F327">
        <v>25590.076000000001</v>
      </c>
      <c r="G327">
        <v>11111.21</v>
      </c>
      <c r="H327">
        <v>4.7960000000000003</v>
      </c>
      <c r="I327">
        <v>7117.29</v>
      </c>
      <c r="J327">
        <v>54.094999999999999</v>
      </c>
    </row>
    <row r="328" spans="1:10" x14ac:dyDescent="0.3">
      <c r="A328" t="s">
        <v>60</v>
      </c>
      <c r="B328" t="s">
        <v>3</v>
      </c>
      <c r="C328">
        <v>8343</v>
      </c>
      <c r="D328">
        <v>16462</v>
      </c>
      <c r="E328">
        <v>0</v>
      </c>
      <c r="F328">
        <v>8681</v>
      </c>
      <c r="G328">
        <v>714</v>
      </c>
      <c r="H328">
        <v>0</v>
      </c>
      <c r="I328">
        <v>8624</v>
      </c>
      <c r="J328">
        <v>0</v>
      </c>
    </row>
    <row r="329" spans="1:10" x14ac:dyDescent="0.3">
      <c r="A329" t="s">
        <v>60</v>
      </c>
      <c r="B329" t="s">
        <v>68</v>
      </c>
      <c r="C329">
        <v>47283.762999999999</v>
      </c>
      <c r="D329">
        <v>28503.007999999998</v>
      </c>
      <c r="E329">
        <v>1514.6880000000001</v>
      </c>
      <c r="F329">
        <v>7591.1560000000009</v>
      </c>
      <c r="G329">
        <v>5995.1550000000007</v>
      </c>
      <c r="H329">
        <v>0</v>
      </c>
      <c r="I329">
        <v>0</v>
      </c>
      <c r="J329">
        <v>379.22199999999998</v>
      </c>
    </row>
    <row r="330" spans="1:10" x14ac:dyDescent="0.3">
      <c r="A330" t="s">
        <v>60</v>
      </c>
      <c r="B330" t="s">
        <v>1</v>
      </c>
      <c r="C330">
        <v>28535</v>
      </c>
      <c r="D330">
        <v>6325</v>
      </c>
      <c r="E330">
        <v>0</v>
      </c>
      <c r="F330">
        <v>796</v>
      </c>
      <c r="G330">
        <v>1953</v>
      </c>
      <c r="H330">
        <v>0</v>
      </c>
      <c r="I330">
        <v>13835</v>
      </c>
      <c r="J330">
        <v>0</v>
      </c>
    </row>
    <row r="331" spans="1:10" x14ac:dyDescent="0.3">
      <c r="A331" t="s">
        <v>60</v>
      </c>
      <c r="B331" t="s">
        <v>0</v>
      </c>
      <c r="C331">
        <v>53349.593999999997</v>
      </c>
      <c r="D331">
        <v>4773</v>
      </c>
      <c r="E331">
        <v>0</v>
      </c>
      <c r="F331">
        <v>24095.381000000001</v>
      </c>
      <c r="G331">
        <v>13346</v>
      </c>
      <c r="H331">
        <v>22.398</v>
      </c>
      <c r="I331">
        <v>9261</v>
      </c>
      <c r="J331" t="e">
        <v>#VALUE!</v>
      </c>
    </row>
    <row r="332" spans="1:10" x14ac:dyDescent="0.3">
      <c r="A332" t="s">
        <v>59</v>
      </c>
      <c r="B332" t="s">
        <v>34</v>
      </c>
      <c r="C332">
        <v>98</v>
      </c>
      <c r="D332">
        <v>2387</v>
      </c>
      <c r="E332">
        <v>0</v>
      </c>
      <c r="F332">
        <v>0</v>
      </c>
      <c r="G332">
        <v>21</v>
      </c>
      <c r="H332">
        <v>0</v>
      </c>
      <c r="I332">
        <v>0</v>
      </c>
      <c r="J332">
        <v>0</v>
      </c>
    </row>
    <row r="333" spans="1:10" x14ac:dyDescent="0.3">
      <c r="A333" t="s">
        <v>59</v>
      </c>
      <c r="B333" t="s">
        <v>33</v>
      </c>
      <c r="C333">
        <v>6437.39</v>
      </c>
      <c r="D333">
        <v>14634.504999999999</v>
      </c>
      <c r="E333">
        <v>0.91500000000000004</v>
      </c>
      <c r="F333">
        <v>3225.9789999999998</v>
      </c>
      <c r="G333">
        <v>2042.934</v>
      </c>
      <c r="H333">
        <v>0</v>
      </c>
      <c r="I333">
        <v>0</v>
      </c>
      <c r="J333">
        <v>0</v>
      </c>
    </row>
    <row r="334" spans="1:10" x14ac:dyDescent="0.3">
      <c r="A334" t="s">
        <v>59</v>
      </c>
      <c r="B334" t="s">
        <v>32</v>
      </c>
      <c r="C334">
        <v>8084.8</v>
      </c>
      <c r="D334">
        <v>1412.8</v>
      </c>
      <c r="E334">
        <v>0</v>
      </c>
      <c r="F334">
        <v>4672.7</v>
      </c>
      <c r="G334">
        <v>5572.8</v>
      </c>
      <c r="H334">
        <v>0</v>
      </c>
      <c r="I334">
        <v>5942</v>
      </c>
      <c r="J334">
        <v>3</v>
      </c>
    </row>
    <row r="335" spans="1:10" x14ac:dyDescent="0.3">
      <c r="A335" t="s">
        <v>59</v>
      </c>
      <c r="B335" t="s">
        <v>31</v>
      </c>
      <c r="C335">
        <v>2136.1099999999997</v>
      </c>
      <c r="D335">
        <v>2248.79</v>
      </c>
      <c r="E335">
        <v>0</v>
      </c>
      <c r="F335">
        <v>87</v>
      </c>
      <c r="G335">
        <v>34.89</v>
      </c>
      <c r="H335">
        <v>0</v>
      </c>
      <c r="I335">
        <v>0</v>
      </c>
      <c r="J335">
        <v>0</v>
      </c>
    </row>
    <row r="336" spans="1:10" x14ac:dyDescent="0.3">
      <c r="A336" t="s">
        <v>59</v>
      </c>
      <c r="B336" t="s">
        <v>30</v>
      </c>
      <c r="C336">
        <v>3806.4560000000001</v>
      </c>
      <c r="D336">
        <v>3376.4560000000001</v>
      </c>
      <c r="E336">
        <v>0</v>
      </c>
      <c r="F336">
        <v>702.8</v>
      </c>
      <c r="G336">
        <v>1100.211</v>
      </c>
      <c r="H336">
        <v>0</v>
      </c>
      <c r="I336">
        <v>2006</v>
      </c>
      <c r="J336">
        <v>0</v>
      </c>
    </row>
    <row r="337" spans="1:10" x14ac:dyDescent="0.3">
      <c r="A337" t="s">
        <v>59</v>
      </c>
      <c r="B337" t="s">
        <v>29</v>
      </c>
      <c r="C337">
        <v>1542.6</v>
      </c>
      <c r="D337">
        <v>2199.5</v>
      </c>
      <c r="E337">
        <v>10</v>
      </c>
      <c r="F337">
        <v>801.3</v>
      </c>
      <c r="G337">
        <v>108.5</v>
      </c>
      <c r="H337">
        <v>0</v>
      </c>
      <c r="I337">
        <v>0</v>
      </c>
      <c r="J337">
        <v>0</v>
      </c>
    </row>
    <row r="338" spans="1:10" x14ac:dyDescent="0.3">
      <c r="A338" t="s">
        <v>59</v>
      </c>
      <c r="B338" t="s">
        <v>28</v>
      </c>
      <c r="C338">
        <v>1510.2280000000001</v>
      </c>
      <c r="D338">
        <v>0</v>
      </c>
      <c r="E338">
        <v>0</v>
      </c>
      <c r="F338">
        <v>157.72499999999999</v>
      </c>
      <c r="G338">
        <v>229.13400000000001</v>
      </c>
      <c r="H338">
        <v>0</v>
      </c>
      <c r="I338">
        <v>0</v>
      </c>
      <c r="J338">
        <v>0</v>
      </c>
    </row>
    <row r="339" spans="1:10" x14ac:dyDescent="0.3">
      <c r="A339" t="s">
        <v>59</v>
      </c>
      <c r="B339" t="s">
        <v>73</v>
      </c>
      <c r="C339">
        <v>12384.096</v>
      </c>
      <c r="D339">
        <v>2265.4270000000001</v>
      </c>
      <c r="E339">
        <v>0</v>
      </c>
      <c r="F339">
        <v>339.42399999999998</v>
      </c>
      <c r="G339">
        <v>2171.9560000000001</v>
      </c>
      <c r="H339">
        <v>0</v>
      </c>
      <c r="I339">
        <v>4290</v>
      </c>
      <c r="J339">
        <v>0</v>
      </c>
    </row>
    <row r="340" spans="1:10" x14ac:dyDescent="0.3">
      <c r="A340" t="s">
        <v>59</v>
      </c>
      <c r="B340" t="s">
        <v>26</v>
      </c>
      <c r="C340">
        <v>7783.2649999999994</v>
      </c>
      <c r="D340">
        <v>7.1630000000000003</v>
      </c>
      <c r="E340">
        <v>0</v>
      </c>
      <c r="F340">
        <v>6267.0330000000004</v>
      </c>
      <c r="G340">
        <v>1304.2940000000001</v>
      </c>
      <c r="H340">
        <v>0</v>
      </c>
      <c r="I340">
        <v>0</v>
      </c>
      <c r="J340">
        <v>0</v>
      </c>
    </row>
    <row r="341" spans="1:10" x14ac:dyDescent="0.3">
      <c r="A341" t="s">
        <v>59</v>
      </c>
      <c r="B341" t="s">
        <v>25</v>
      </c>
      <c r="C341">
        <v>2205</v>
      </c>
      <c r="D341">
        <v>8</v>
      </c>
      <c r="E341">
        <v>0</v>
      </c>
      <c r="F341">
        <v>317</v>
      </c>
      <c r="G341">
        <v>207.67</v>
      </c>
      <c r="H341">
        <v>0</v>
      </c>
      <c r="I341">
        <v>0</v>
      </c>
      <c r="J341">
        <v>0</v>
      </c>
    </row>
    <row r="342" spans="1:10" x14ac:dyDescent="0.3">
      <c r="A342" t="s">
        <v>59</v>
      </c>
      <c r="B342" t="s">
        <v>24</v>
      </c>
      <c r="C342">
        <v>8439</v>
      </c>
      <c r="D342">
        <v>3164</v>
      </c>
      <c r="E342">
        <v>0</v>
      </c>
      <c r="F342">
        <v>2586</v>
      </c>
      <c r="G342">
        <v>318</v>
      </c>
      <c r="H342">
        <v>0</v>
      </c>
      <c r="I342">
        <v>2794</v>
      </c>
      <c r="J342">
        <v>0</v>
      </c>
    </row>
    <row r="343" spans="1:10" x14ac:dyDescent="0.3">
      <c r="A343" t="s">
        <v>59</v>
      </c>
      <c r="B343" t="s">
        <v>23</v>
      </c>
      <c r="C343">
        <v>19790.722999999998</v>
      </c>
      <c r="D343">
        <v>25954.542000000001</v>
      </c>
      <c r="E343">
        <v>16.149999999999999</v>
      </c>
      <c r="F343">
        <v>17513.998</v>
      </c>
      <c r="G343">
        <v>12055.974999999999</v>
      </c>
      <c r="H343">
        <v>211.76499999999999</v>
      </c>
      <c r="I343">
        <v>61400</v>
      </c>
      <c r="J343">
        <v>0</v>
      </c>
    </row>
    <row r="344" spans="1:10" x14ac:dyDescent="0.3">
      <c r="A344" t="s">
        <v>59</v>
      </c>
      <c r="B344" t="s">
        <v>58</v>
      </c>
      <c r="C344">
        <v>990.2</v>
      </c>
      <c r="D344">
        <v>2727.4110000000001</v>
      </c>
      <c r="E344">
        <v>0</v>
      </c>
      <c r="F344">
        <v>21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t="s">
        <v>59</v>
      </c>
      <c r="B345" t="s">
        <v>22</v>
      </c>
      <c r="C345">
        <v>98311</v>
      </c>
      <c r="D345">
        <v>10808</v>
      </c>
      <c r="E345">
        <v>40</v>
      </c>
      <c r="F345">
        <v>62201</v>
      </c>
      <c r="G345">
        <v>53671</v>
      </c>
      <c r="H345">
        <v>0</v>
      </c>
      <c r="I345">
        <v>8113</v>
      </c>
      <c r="J345">
        <v>582</v>
      </c>
    </row>
    <row r="346" spans="1:10" x14ac:dyDescent="0.3">
      <c r="A346" t="s">
        <v>59</v>
      </c>
      <c r="B346" t="s">
        <v>21</v>
      </c>
      <c r="C346">
        <v>9971.3100000000013</v>
      </c>
      <c r="D346">
        <v>3417</v>
      </c>
      <c r="E346">
        <v>0</v>
      </c>
      <c r="F346">
        <v>4119.25</v>
      </c>
      <c r="G346">
        <v>3287.72</v>
      </c>
      <c r="H346">
        <v>0</v>
      </c>
      <c r="I346">
        <v>0</v>
      </c>
      <c r="J346">
        <v>0</v>
      </c>
    </row>
    <row r="347" spans="1:10" x14ac:dyDescent="0.3">
      <c r="A347" t="s">
        <v>59</v>
      </c>
      <c r="B347" t="s">
        <v>20</v>
      </c>
      <c r="C347">
        <v>6145</v>
      </c>
      <c r="D347">
        <v>58</v>
      </c>
      <c r="E347">
        <v>3</v>
      </c>
      <c r="F347">
        <v>323</v>
      </c>
      <c r="G347">
        <v>2131</v>
      </c>
      <c r="H347">
        <v>0</v>
      </c>
      <c r="I347">
        <v>2013</v>
      </c>
      <c r="J347">
        <v>37</v>
      </c>
    </row>
    <row r="348" spans="1:10" x14ac:dyDescent="0.3">
      <c r="A348" t="s">
        <v>59</v>
      </c>
      <c r="B348" t="s">
        <v>71</v>
      </c>
      <c r="C348">
        <v>116.282</v>
      </c>
      <c r="D348">
        <v>2114.4189999999999</v>
      </c>
      <c r="E348">
        <v>756.15800000000002</v>
      </c>
      <c r="F348">
        <v>1.8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t="s">
        <v>59</v>
      </c>
      <c r="B349" t="s">
        <v>19</v>
      </c>
      <c r="C349">
        <v>6316.07</v>
      </c>
      <c r="D349">
        <v>529</v>
      </c>
      <c r="E349">
        <v>0</v>
      </c>
      <c r="F349">
        <v>4306.7000000000007</v>
      </c>
      <c r="G349">
        <v>89.891999999999996</v>
      </c>
      <c r="H349">
        <v>0</v>
      </c>
      <c r="I349">
        <v>0</v>
      </c>
      <c r="J349">
        <v>0</v>
      </c>
    </row>
    <row r="350" spans="1:10" x14ac:dyDescent="0.3">
      <c r="A350" t="s">
        <v>59</v>
      </c>
      <c r="B350" t="s">
        <v>18</v>
      </c>
      <c r="C350">
        <v>60105.617999999995</v>
      </c>
      <c r="D350">
        <v>22694.985000000001</v>
      </c>
      <c r="E350">
        <v>771.79</v>
      </c>
      <c r="F350">
        <v>10870.621999999999</v>
      </c>
      <c r="G350">
        <v>21650.035</v>
      </c>
      <c r="H350">
        <v>0</v>
      </c>
      <c r="I350">
        <v>0</v>
      </c>
      <c r="J350">
        <v>290.08199999999999</v>
      </c>
    </row>
    <row r="351" spans="1:10" x14ac:dyDescent="0.3">
      <c r="A351" t="s">
        <v>59</v>
      </c>
      <c r="B351" t="s">
        <v>100</v>
      </c>
      <c r="C351">
        <v>1288</v>
      </c>
      <c r="D351">
        <v>110.13</v>
      </c>
      <c r="E351">
        <v>0</v>
      </c>
      <c r="F351">
        <v>33.75</v>
      </c>
      <c r="G351">
        <v>10</v>
      </c>
      <c r="H351">
        <v>0</v>
      </c>
      <c r="I351">
        <v>0</v>
      </c>
      <c r="J351">
        <v>0</v>
      </c>
    </row>
    <row r="352" spans="1:10" x14ac:dyDescent="0.3">
      <c r="A352" t="s">
        <v>59</v>
      </c>
      <c r="B352" t="s">
        <v>17</v>
      </c>
      <c r="C352">
        <v>1274.1779999999999</v>
      </c>
      <c r="D352">
        <v>1586.2760000000001</v>
      </c>
      <c r="E352">
        <v>0</v>
      </c>
      <c r="F352">
        <v>78.072000000000003</v>
      </c>
      <c r="G352">
        <v>5.1020000000000003</v>
      </c>
      <c r="H352">
        <v>0</v>
      </c>
      <c r="I352">
        <v>0</v>
      </c>
      <c r="J352">
        <v>0</v>
      </c>
    </row>
    <row r="353" spans="1:10" x14ac:dyDescent="0.3">
      <c r="A353" t="s">
        <v>59</v>
      </c>
      <c r="B353" t="s">
        <v>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t="s">
        <v>59</v>
      </c>
      <c r="B354" t="s">
        <v>16</v>
      </c>
      <c r="C354">
        <v>1885</v>
      </c>
      <c r="D354">
        <v>877</v>
      </c>
      <c r="E354">
        <v>0</v>
      </c>
      <c r="F354">
        <v>540</v>
      </c>
      <c r="G354">
        <v>164</v>
      </c>
      <c r="H354">
        <v>0</v>
      </c>
      <c r="I354">
        <v>0</v>
      </c>
      <c r="J354">
        <v>25</v>
      </c>
    </row>
    <row r="355" spans="1:10" x14ac:dyDescent="0.3">
      <c r="A355" t="s">
        <v>59</v>
      </c>
      <c r="B355" t="s">
        <v>15</v>
      </c>
      <c r="C355">
        <v>138.08799999999999</v>
      </c>
      <c r="D355">
        <v>1330.527</v>
      </c>
      <c r="E355">
        <v>0</v>
      </c>
      <c r="F355">
        <v>152.744</v>
      </c>
      <c r="G355">
        <v>186.643</v>
      </c>
      <c r="H355">
        <v>0</v>
      </c>
      <c r="I355">
        <v>0</v>
      </c>
      <c r="J355">
        <v>0</v>
      </c>
    </row>
    <row r="356" spans="1:10" x14ac:dyDescent="0.3">
      <c r="A356" t="s">
        <v>59</v>
      </c>
      <c r="B356" t="s">
        <v>72</v>
      </c>
      <c r="C356">
        <v>594.55999999999995</v>
      </c>
      <c r="D356">
        <v>0</v>
      </c>
      <c r="E356">
        <v>0</v>
      </c>
      <c r="F356">
        <v>0.1</v>
      </c>
      <c r="G356">
        <v>187.90299999999999</v>
      </c>
      <c r="H356">
        <v>0</v>
      </c>
      <c r="I356">
        <v>0</v>
      </c>
      <c r="J356">
        <v>0</v>
      </c>
    </row>
    <row r="357" spans="1:10" x14ac:dyDescent="0.3">
      <c r="A357" t="s">
        <v>59</v>
      </c>
      <c r="B357" t="s">
        <v>69</v>
      </c>
      <c r="C357">
        <v>428.2</v>
      </c>
      <c r="D357">
        <v>16.3</v>
      </c>
      <c r="E357">
        <v>0</v>
      </c>
      <c r="F357">
        <v>41.3</v>
      </c>
      <c r="G357">
        <v>4.3</v>
      </c>
      <c r="H357">
        <v>0</v>
      </c>
      <c r="I357">
        <v>0</v>
      </c>
      <c r="J357">
        <v>0</v>
      </c>
    </row>
    <row r="358" spans="1:10" x14ac:dyDescent="0.3">
      <c r="A358" t="s">
        <v>59</v>
      </c>
      <c r="B358" t="s">
        <v>14</v>
      </c>
      <c r="C358">
        <v>225</v>
      </c>
      <c r="D358">
        <v>696.68499999999995</v>
      </c>
      <c r="E358">
        <v>0</v>
      </c>
      <c r="F358">
        <v>118</v>
      </c>
      <c r="G358">
        <v>0.7</v>
      </c>
      <c r="H358">
        <v>0</v>
      </c>
      <c r="I358">
        <v>0</v>
      </c>
      <c r="J358">
        <v>0</v>
      </c>
    </row>
    <row r="359" spans="1:10" x14ac:dyDescent="0.3">
      <c r="A359" t="s">
        <v>59</v>
      </c>
      <c r="B359" t="s">
        <v>13</v>
      </c>
      <c r="C359">
        <v>24066.195</v>
      </c>
      <c r="D359">
        <v>37</v>
      </c>
      <c r="E359">
        <v>0</v>
      </c>
      <c r="F359">
        <v>6647.875</v>
      </c>
      <c r="G359">
        <v>11108.427</v>
      </c>
      <c r="H359">
        <v>0</v>
      </c>
      <c r="I359">
        <v>485</v>
      </c>
      <c r="J359">
        <v>76.2</v>
      </c>
    </row>
    <row r="360" spans="1:10" x14ac:dyDescent="0.3">
      <c r="A360" t="s">
        <v>59</v>
      </c>
      <c r="B360" t="s">
        <v>12</v>
      </c>
      <c r="C360">
        <v>1112</v>
      </c>
      <c r="D360">
        <v>687.4</v>
      </c>
      <c r="E360">
        <v>0</v>
      </c>
      <c r="F360">
        <v>37</v>
      </c>
      <c r="G360">
        <v>16.713000000000001</v>
      </c>
      <c r="H360">
        <v>0</v>
      </c>
      <c r="I360">
        <v>0</v>
      </c>
      <c r="J360">
        <v>0</v>
      </c>
    </row>
    <row r="361" spans="1:10" x14ac:dyDescent="0.3">
      <c r="A361" t="s">
        <v>59</v>
      </c>
      <c r="B361" t="s">
        <v>11</v>
      </c>
      <c r="C361">
        <v>1069</v>
      </c>
      <c r="D361">
        <v>33732</v>
      </c>
      <c r="E361">
        <v>0</v>
      </c>
      <c r="F361">
        <v>4030</v>
      </c>
      <c r="G361">
        <v>159.82599999999999</v>
      </c>
      <c r="H361">
        <v>0</v>
      </c>
      <c r="I361">
        <v>0</v>
      </c>
      <c r="J361">
        <v>35</v>
      </c>
    </row>
    <row r="362" spans="1:10" x14ac:dyDescent="0.3">
      <c r="A362" t="s">
        <v>59</v>
      </c>
      <c r="B362" t="s">
        <v>10</v>
      </c>
      <c r="C362">
        <v>36715.048999999999</v>
      </c>
      <c r="D362">
        <v>2399.6019999999999</v>
      </c>
      <c r="E362">
        <v>0</v>
      </c>
      <c r="F362">
        <v>6298.25</v>
      </c>
      <c r="G362">
        <v>3954.9630000000002</v>
      </c>
      <c r="H362">
        <v>0</v>
      </c>
      <c r="I362">
        <v>0</v>
      </c>
      <c r="J362">
        <v>0.4</v>
      </c>
    </row>
    <row r="363" spans="1:10" x14ac:dyDescent="0.3">
      <c r="A363" t="s">
        <v>59</v>
      </c>
      <c r="B363" t="s">
        <v>9</v>
      </c>
      <c r="C363">
        <v>8162.518</v>
      </c>
      <c r="D363">
        <v>7240.8060000000005</v>
      </c>
      <c r="E363">
        <v>29.1</v>
      </c>
      <c r="F363">
        <v>5122.259</v>
      </c>
      <c r="G363">
        <v>1100.2919999999999</v>
      </c>
      <c r="H363">
        <v>0</v>
      </c>
      <c r="I363">
        <v>0</v>
      </c>
      <c r="J363">
        <v>0</v>
      </c>
    </row>
    <row r="364" spans="1:10" x14ac:dyDescent="0.3">
      <c r="A364" t="s">
        <v>59</v>
      </c>
      <c r="B364" t="s">
        <v>8</v>
      </c>
      <c r="C364">
        <v>8125.7549999999992</v>
      </c>
      <c r="D364">
        <v>6652.2970000000005</v>
      </c>
      <c r="E364">
        <v>0.05</v>
      </c>
      <c r="F364">
        <v>3012.527</v>
      </c>
      <c r="G364">
        <v>1382.6299999999999</v>
      </c>
      <c r="H364">
        <v>0</v>
      </c>
      <c r="I364">
        <v>1411.3</v>
      </c>
      <c r="J364">
        <v>0</v>
      </c>
    </row>
    <row r="365" spans="1:10" x14ac:dyDescent="0.3">
      <c r="A365" t="s">
        <v>59</v>
      </c>
      <c r="B365" t="s">
        <v>7</v>
      </c>
      <c r="C365">
        <v>4392.0430000000006</v>
      </c>
      <c r="D365">
        <v>3082.3</v>
      </c>
      <c r="E365">
        <v>0</v>
      </c>
      <c r="F365">
        <v>398</v>
      </c>
      <c r="G365">
        <v>11.5</v>
      </c>
      <c r="H365">
        <v>0</v>
      </c>
      <c r="I365">
        <v>0</v>
      </c>
      <c r="J365">
        <v>0</v>
      </c>
    </row>
    <row r="366" spans="1:10" x14ac:dyDescent="0.3">
      <c r="A366" t="s">
        <v>59</v>
      </c>
      <c r="B366" t="s">
        <v>6</v>
      </c>
      <c r="C366">
        <v>2652</v>
      </c>
      <c r="D366">
        <v>2529</v>
      </c>
      <c r="E366">
        <v>0</v>
      </c>
      <c r="F366">
        <v>4</v>
      </c>
      <c r="G366">
        <v>535</v>
      </c>
      <c r="H366">
        <v>0</v>
      </c>
      <c r="I366">
        <v>1971</v>
      </c>
      <c r="J366">
        <v>16</v>
      </c>
    </row>
    <row r="367" spans="1:10" x14ac:dyDescent="0.3">
      <c r="A367" t="s">
        <v>59</v>
      </c>
      <c r="B367" t="s">
        <v>5</v>
      </c>
      <c r="C367">
        <v>1516.4670000000001</v>
      </c>
      <c r="D367">
        <v>1351.8629999999998</v>
      </c>
      <c r="E367">
        <v>0</v>
      </c>
      <c r="F367">
        <v>3.3</v>
      </c>
      <c r="G367">
        <v>369.78</v>
      </c>
      <c r="H367">
        <v>0</v>
      </c>
      <c r="I367">
        <v>688</v>
      </c>
      <c r="J367">
        <v>0</v>
      </c>
    </row>
    <row r="368" spans="1:10" x14ac:dyDescent="0.3">
      <c r="A368" t="s">
        <v>59</v>
      </c>
      <c r="B368" t="s">
        <v>4</v>
      </c>
      <c r="C368">
        <v>41771.224000000002</v>
      </c>
      <c r="D368">
        <v>20116.592000000001</v>
      </c>
      <c r="E368">
        <v>0</v>
      </c>
      <c r="F368">
        <v>26819.19</v>
      </c>
      <c r="G368">
        <v>12439.600999999999</v>
      </c>
      <c r="H368">
        <v>4.7960000000000003</v>
      </c>
      <c r="I368">
        <v>7117.29</v>
      </c>
      <c r="J368">
        <v>54.094999999999999</v>
      </c>
    </row>
    <row r="369" spans="1:10" x14ac:dyDescent="0.3">
      <c r="A369" t="s">
        <v>59</v>
      </c>
      <c r="B369" t="s">
        <v>3</v>
      </c>
      <c r="C369">
        <v>8406</v>
      </c>
      <c r="D369">
        <v>16406</v>
      </c>
      <c r="E369">
        <v>0</v>
      </c>
      <c r="F369">
        <v>9976</v>
      </c>
      <c r="G369">
        <v>1107</v>
      </c>
      <c r="H369">
        <v>0</v>
      </c>
      <c r="I369">
        <v>7777</v>
      </c>
      <c r="J369">
        <v>0</v>
      </c>
    </row>
    <row r="370" spans="1:10" x14ac:dyDescent="0.3">
      <c r="A370" t="s">
        <v>59</v>
      </c>
      <c r="B370" t="s">
        <v>68</v>
      </c>
      <c r="C370">
        <v>47396.233</v>
      </c>
      <c r="D370">
        <v>30983.900999999998</v>
      </c>
      <c r="E370">
        <v>1613.1880000000001</v>
      </c>
      <c r="F370">
        <v>8832.3959999999988</v>
      </c>
      <c r="G370">
        <v>6667.4179999999997</v>
      </c>
      <c r="H370">
        <v>0</v>
      </c>
      <c r="I370">
        <v>0</v>
      </c>
      <c r="J370">
        <v>397.47199999999998</v>
      </c>
    </row>
    <row r="371" spans="1:10" x14ac:dyDescent="0.3">
      <c r="A371" t="s">
        <v>59</v>
      </c>
      <c r="B371" t="s">
        <v>1</v>
      </c>
      <c r="C371">
        <v>28664</v>
      </c>
      <c r="D371">
        <v>6335</v>
      </c>
      <c r="E371">
        <v>0</v>
      </c>
      <c r="F371">
        <v>1110.4000000000001</v>
      </c>
      <c r="G371">
        <v>5194</v>
      </c>
      <c r="H371">
        <v>0</v>
      </c>
      <c r="I371">
        <v>13835</v>
      </c>
      <c r="J371">
        <v>0</v>
      </c>
    </row>
    <row r="372" spans="1:10" x14ac:dyDescent="0.3">
      <c r="A372" t="s">
        <v>59</v>
      </c>
      <c r="B372" t="s">
        <v>0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</row>
    <row r="373" spans="1:10" x14ac:dyDescent="0.3">
      <c r="A373" t="s">
        <v>57</v>
      </c>
      <c r="B373" t="s">
        <v>34</v>
      </c>
      <c r="C373">
        <v>98</v>
      </c>
      <c r="D373">
        <v>2507</v>
      </c>
      <c r="E373">
        <v>0</v>
      </c>
      <c r="F373">
        <v>0</v>
      </c>
      <c r="G373">
        <v>23</v>
      </c>
      <c r="H373">
        <v>0</v>
      </c>
      <c r="I373">
        <v>0</v>
      </c>
      <c r="J373">
        <v>0</v>
      </c>
    </row>
    <row r="374" spans="1:10" x14ac:dyDescent="0.3">
      <c r="A374" t="s">
        <v>57</v>
      </c>
      <c r="B374" t="s">
        <v>33</v>
      </c>
      <c r="C374">
        <v>6443.1170000000002</v>
      </c>
      <c r="D374">
        <v>14747.928</v>
      </c>
      <c r="E374">
        <v>0.91500000000000004</v>
      </c>
      <c r="F374">
        <v>3407.8110000000001</v>
      </c>
      <c r="G374">
        <v>2782.6019999999999</v>
      </c>
      <c r="H374">
        <v>0</v>
      </c>
      <c r="I374">
        <v>0</v>
      </c>
      <c r="J374">
        <v>0</v>
      </c>
    </row>
    <row r="375" spans="1:10" x14ac:dyDescent="0.3">
      <c r="A375" t="s">
        <v>57</v>
      </c>
      <c r="B375" t="s">
        <v>32</v>
      </c>
      <c r="C375">
        <v>7985.6</v>
      </c>
      <c r="D375">
        <v>1417.7</v>
      </c>
      <c r="E375">
        <v>0</v>
      </c>
      <c r="F375">
        <v>4948.4000000000005</v>
      </c>
      <c r="G375">
        <v>6012.4000000000005</v>
      </c>
      <c r="H375">
        <v>0</v>
      </c>
      <c r="I375">
        <v>5851</v>
      </c>
      <c r="J375">
        <v>3</v>
      </c>
    </row>
    <row r="376" spans="1:10" x14ac:dyDescent="0.3">
      <c r="A376" t="s">
        <v>57</v>
      </c>
      <c r="B376" t="s">
        <v>31</v>
      </c>
      <c r="C376" t="e">
        <v>#VALUE!</v>
      </c>
      <c r="D376" t="e">
        <v>#VALUE!</v>
      </c>
      <c r="E376" t="e">
        <v>#VALUE!</v>
      </c>
      <c r="F376" t="e">
        <v>#VALUE!</v>
      </c>
      <c r="G376" t="e">
        <v>#VALUE!</v>
      </c>
      <c r="H376" t="e">
        <v>#VALUE!</v>
      </c>
      <c r="I376" t="e">
        <v>#VALUE!</v>
      </c>
      <c r="J376" t="e">
        <v>#VALUE!</v>
      </c>
    </row>
    <row r="377" spans="1:10" x14ac:dyDescent="0.3">
      <c r="A377" t="s">
        <v>57</v>
      </c>
      <c r="B377" t="s">
        <v>30</v>
      </c>
      <c r="C377">
        <v>3853.9860000000003</v>
      </c>
      <c r="D377">
        <v>3369.2330000000002</v>
      </c>
      <c r="E377">
        <v>0</v>
      </c>
      <c r="F377">
        <v>704.375</v>
      </c>
      <c r="G377">
        <v>1274.713</v>
      </c>
      <c r="H377">
        <v>0</v>
      </c>
      <c r="I377">
        <v>2006</v>
      </c>
      <c r="J377">
        <v>0</v>
      </c>
    </row>
    <row r="378" spans="1:10" x14ac:dyDescent="0.3">
      <c r="A378" t="s">
        <v>57</v>
      </c>
      <c r="B378" t="s">
        <v>29</v>
      </c>
      <c r="C378">
        <v>1537.2</v>
      </c>
      <c r="D378">
        <v>2200.5</v>
      </c>
      <c r="E378">
        <v>10</v>
      </c>
      <c r="F378">
        <v>986.9</v>
      </c>
      <c r="G378">
        <v>138.30000000000001</v>
      </c>
      <c r="H378">
        <v>0</v>
      </c>
      <c r="I378">
        <v>0</v>
      </c>
      <c r="J378">
        <v>0</v>
      </c>
    </row>
    <row r="379" spans="1:10" x14ac:dyDescent="0.3">
      <c r="A379" t="s">
        <v>57</v>
      </c>
      <c r="B379" t="s">
        <v>28</v>
      </c>
      <c r="C379">
        <v>1510.654</v>
      </c>
      <c r="D379">
        <v>0</v>
      </c>
      <c r="E379">
        <v>0</v>
      </c>
      <c r="F379">
        <v>157.5</v>
      </c>
      <c r="G379">
        <v>314.52300000000002</v>
      </c>
      <c r="H379">
        <v>0</v>
      </c>
      <c r="I379">
        <v>0</v>
      </c>
      <c r="J379">
        <v>0</v>
      </c>
    </row>
    <row r="380" spans="1:10" x14ac:dyDescent="0.3">
      <c r="A380" t="s">
        <v>57</v>
      </c>
      <c r="B380" t="s">
        <v>73</v>
      </c>
      <c r="C380">
        <v>11874.347000000002</v>
      </c>
      <c r="D380">
        <v>2284.8630000000003</v>
      </c>
      <c r="E380">
        <v>0</v>
      </c>
      <c r="F380">
        <v>339.41399999999999</v>
      </c>
      <c r="G380">
        <v>2246.0909999999999</v>
      </c>
      <c r="H380">
        <v>0</v>
      </c>
      <c r="I380">
        <v>4290</v>
      </c>
      <c r="J380">
        <v>0</v>
      </c>
    </row>
    <row r="381" spans="1:10" x14ac:dyDescent="0.3">
      <c r="A381" t="s">
        <v>57</v>
      </c>
      <c r="B381" t="s">
        <v>26</v>
      </c>
      <c r="C381">
        <v>7769.2619999999997</v>
      </c>
      <c r="D381">
        <v>7.1230000000000002</v>
      </c>
      <c r="E381">
        <v>0</v>
      </c>
      <c r="F381">
        <v>7020.84</v>
      </c>
      <c r="G381">
        <v>1704.0409999999999</v>
      </c>
      <c r="H381">
        <v>0</v>
      </c>
      <c r="I381">
        <v>0</v>
      </c>
      <c r="J381">
        <v>0</v>
      </c>
    </row>
    <row r="382" spans="1:10" x14ac:dyDescent="0.3">
      <c r="A382" t="s">
        <v>57</v>
      </c>
      <c r="B382" t="s">
        <v>25</v>
      </c>
      <c r="C382">
        <v>1693</v>
      </c>
      <c r="D382">
        <v>6</v>
      </c>
      <c r="E382">
        <v>0</v>
      </c>
      <c r="F382">
        <v>315</v>
      </c>
      <c r="G382">
        <v>394.77</v>
      </c>
      <c r="H382">
        <v>0</v>
      </c>
      <c r="I382">
        <v>0</v>
      </c>
      <c r="J382">
        <v>0</v>
      </c>
    </row>
    <row r="383" spans="1:10" x14ac:dyDescent="0.3">
      <c r="A383" t="s">
        <v>57</v>
      </c>
      <c r="B383" t="s">
        <v>24</v>
      </c>
      <c r="C383">
        <v>8295</v>
      </c>
      <c r="D383">
        <v>3171</v>
      </c>
      <c r="E383">
        <v>0</v>
      </c>
      <c r="F383">
        <v>3257</v>
      </c>
      <c r="G383">
        <v>425</v>
      </c>
      <c r="H383">
        <v>0</v>
      </c>
      <c r="I383">
        <v>2794</v>
      </c>
      <c r="J383">
        <v>0</v>
      </c>
    </row>
    <row r="384" spans="1:10" x14ac:dyDescent="0.3">
      <c r="A384" t="s">
        <v>57</v>
      </c>
      <c r="B384" t="s">
        <v>23</v>
      </c>
      <c r="C384">
        <v>20435.053</v>
      </c>
      <c r="D384">
        <v>26291.455999999998</v>
      </c>
      <c r="E384">
        <v>16.149999999999999</v>
      </c>
      <c r="F384">
        <v>18739.977999999999</v>
      </c>
      <c r="G384">
        <v>14810.384</v>
      </c>
      <c r="H384">
        <v>211.19200000000001</v>
      </c>
      <c r="I384">
        <v>61400</v>
      </c>
      <c r="J384">
        <v>0</v>
      </c>
    </row>
    <row r="385" spans="1:10" x14ac:dyDescent="0.3">
      <c r="A385" t="s">
        <v>57</v>
      </c>
      <c r="B385" t="s">
        <v>58</v>
      </c>
      <c r="C385">
        <v>1001</v>
      </c>
      <c r="D385">
        <v>2966.83</v>
      </c>
      <c r="E385">
        <v>0</v>
      </c>
      <c r="F385">
        <v>21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 t="s">
        <v>57</v>
      </c>
      <c r="B386" t="s">
        <v>22</v>
      </c>
      <c r="C386">
        <v>99241</v>
      </c>
      <c r="D386">
        <v>10844</v>
      </c>
      <c r="E386">
        <v>46</v>
      </c>
      <c r="F386">
        <v>63833</v>
      </c>
      <c r="G386">
        <v>59373</v>
      </c>
      <c r="H386">
        <v>0</v>
      </c>
      <c r="I386">
        <v>8113</v>
      </c>
      <c r="J386">
        <v>655</v>
      </c>
    </row>
    <row r="387" spans="1:10" x14ac:dyDescent="0.3">
      <c r="A387" t="s">
        <v>57</v>
      </c>
      <c r="B387" t="s">
        <v>21</v>
      </c>
      <c r="C387">
        <v>8368.3100000000013</v>
      </c>
      <c r="D387">
        <v>3421</v>
      </c>
      <c r="E387">
        <v>0</v>
      </c>
      <c r="F387">
        <v>4649.13</v>
      </c>
      <c r="G387">
        <v>4277.42</v>
      </c>
      <c r="H387">
        <v>0</v>
      </c>
      <c r="I387">
        <v>0</v>
      </c>
      <c r="J387">
        <v>0</v>
      </c>
    </row>
    <row r="388" spans="1:10" x14ac:dyDescent="0.3">
      <c r="A388" t="s">
        <v>57</v>
      </c>
      <c r="B388" t="s">
        <v>20</v>
      </c>
      <c r="C388">
        <v>6155</v>
      </c>
      <c r="D388">
        <v>60</v>
      </c>
      <c r="E388">
        <v>3</v>
      </c>
      <c r="F388">
        <v>324</v>
      </c>
      <c r="G388">
        <v>2968</v>
      </c>
      <c r="H388">
        <v>0</v>
      </c>
      <c r="I388">
        <v>2027</v>
      </c>
      <c r="J388">
        <v>37</v>
      </c>
    </row>
    <row r="389" spans="1:10" x14ac:dyDescent="0.3">
      <c r="A389" t="s">
        <v>57</v>
      </c>
      <c r="B389" t="s">
        <v>71</v>
      </c>
      <c r="C389">
        <v>126.282</v>
      </c>
      <c r="D389">
        <v>2114.4839999999999</v>
      </c>
      <c r="E389">
        <v>756.20799999999997</v>
      </c>
      <c r="F389">
        <v>1.8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t="s">
        <v>57</v>
      </c>
      <c r="B390" t="s">
        <v>19</v>
      </c>
      <c r="C390">
        <v>6138.875</v>
      </c>
      <c r="D390">
        <v>529</v>
      </c>
      <c r="E390">
        <v>0</v>
      </c>
      <c r="F390">
        <v>4339.0410000000002</v>
      </c>
      <c r="G390">
        <v>135.27199999999999</v>
      </c>
      <c r="H390">
        <v>0</v>
      </c>
      <c r="I390">
        <v>0</v>
      </c>
      <c r="J390">
        <v>0</v>
      </c>
    </row>
    <row r="391" spans="1:10" x14ac:dyDescent="0.3">
      <c r="A391" t="s">
        <v>57</v>
      </c>
      <c r="B391" t="s">
        <v>18</v>
      </c>
      <c r="C391">
        <v>59496.393000000004</v>
      </c>
      <c r="D391">
        <v>22749.661</v>
      </c>
      <c r="E391">
        <v>771.79</v>
      </c>
      <c r="F391">
        <v>11253.733</v>
      </c>
      <c r="G391">
        <v>22594.257000000001</v>
      </c>
      <c r="H391">
        <v>0</v>
      </c>
      <c r="I391">
        <v>0</v>
      </c>
      <c r="J391">
        <v>293.78500000000003</v>
      </c>
    </row>
    <row r="392" spans="1:10" x14ac:dyDescent="0.3">
      <c r="A392" t="s">
        <v>57</v>
      </c>
      <c r="B392" t="s">
        <v>100</v>
      </c>
      <c r="C392">
        <v>1288</v>
      </c>
      <c r="D392">
        <v>111.32</v>
      </c>
      <c r="E392">
        <v>0</v>
      </c>
      <c r="F392">
        <v>33.75</v>
      </c>
      <c r="G392">
        <v>127.44</v>
      </c>
      <c r="H392">
        <v>0</v>
      </c>
      <c r="I392">
        <v>0</v>
      </c>
      <c r="J392">
        <v>0</v>
      </c>
    </row>
    <row r="393" spans="1:10" x14ac:dyDescent="0.3">
      <c r="A393" t="s">
        <v>57</v>
      </c>
      <c r="B393" t="s">
        <v>17</v>
      </c>
      <c r="C393">
        <v>1268.0999999999999</v>
      </c>
      <c r="D393">
        <v>1587.23</v>
      </c>
      <c r="E393">
        <v>0</v>
      </c>
      <c r="F393">
        <v>77.128999999999991</v>
      </c>
      <c r="G393">
        <v>7.1550000000000002</v>
      </c>
      <c r="H393">
        <v>0</v>
      </c>
      <c r="I393">
        <v>0</v>
      </c>
      <c r="J393">
        <v>0</v>
      </c>
    </row>
    <row r="394" spans="1:10" x14ac:dyDescent="0.3">
      <c r="A394" t="s">
        <v>57</v>
      </c>
      <c r="B394" t="s">
        <v>70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t="s">
        <v>57</v>
      </c>
      <c r="B395" t="s">
        <v>16</v>
      </c>
      <c r="C395">
        <v>1881</v>
      </c>
      <c r="D395">
        <v>877</v>
      </c>
      <c r="E395">
        <v>0</v>
      </c>
      <c r="F395">
        <v>671</v>
      </c>
      <c r="G395">
        <v>255</v>
      </c>
      <c r="H395">
        <v>0</v>
      </c>
      <c r="I395">
        <v>0</v>
      </c>
      <c r="J395">
        <v>25</v>
      </c>
    </row>
    <row r="396" spans="1:10" x14ac:dyDescent="0.3">
      <c r="A396" t="s">
        <v>57</v>
      </c>
      <c r="B396" t="s">
        <v>15</v>
      </c>
      <c r="C396">
        <v>134.24</v>
      </c>
      <c r="D396">
        <v>1330.527</v>
      </c>
      <c r="E396">
        <v>0</v>
      </c>
      <c r="F396">
        <v>136.44400000000002</v>
      </c>
      <c r="G396">
        <v>277.161</v>
      </c>
      <c r="H396">
        <v>0</v>
      </c>
      <c r="I396">
        <v>0</v>
      </c>
      <c r="J396">
        <v>0</v>
      </c>
    </row>
    <row r="397" spans="1:10" x14ac:dyDescent="0.3">
      <c r="A397" t="s">
        <v>57</v>
      </c>
      <c r="B397" t="s">
        <v>72</v>
      </c>
      <c r="C397">
        <v>594.55999999999995</v>
      </c>
      <c r="D397">
        <v>0</v>
      </c>
      <c r="E397">
        <v>0</v>
      </c>
      <c r="F397">
        <v>0.1</v>
      </c>
      <c r="G397">
        <v>205.655</v>
      </c>
      <c r="H397">
        <v>0</v>
      </c>
      <c r="I397">
        <v>0</v>
      </c>
      <c r="J397">
        <v>0</v>
      </c>
    </row>
    <row r="398" spans="1:10" x14ac:dyDescent="0.3">
      <c r="A398" t="s">
        <v>57</v>
      </c>
      <c r="B398" t="s">
        <v>69</v>
      </c>
      <c r="C398">
        <v>431.79999999999995</v>
      </c>
      <c r="D398">
        <v>16.3</v>
      </c>
      <c r="E398">
        <v>0</v>
      </c>
      <c r="F398">
        <v>67.400000000000006</v>
      </c>
      <c r="G398">
        <v>12</v>
      </c>
      <c r="H398">
        <v>0</v>
      </c>
      <c r="I398">
        <v>0</v>
      </c>
      <c r="J398">
        <v>0</v>
      </c>
    </row>
    <row r="399" spans="1:10" x14ac:dyDescent="0.3">
      <c r="A399" t="s">
        <v>57</v>
      </c>
      <c r="B399" t="s">
        <v>14</v>
      </c>
      <c r="C399">
        <v>225</v>
      </c>
      <c r="D399">
        <v>696.68499999999995</v>
      </c>
      <c r="E399">
        <v>0</v>
      </c>
      <c r="F399">
        <v>118</v>
      </c>
      <c r="G399">
        <v>2.57</v>
      </c>
      <c r="H399">
        <v>0</v>
      </c>
      <c r="I399">
        <v>0</v>
      </c>
      <c r="J399">
        <v>0</v>
      </c>
    </row>
    <row r="400" spans="1:10" x14ac:dyDescent="0.3">
      <c r="A400" t="s">
        <v>57</v>
      </c>
      <c r="B400" t="s">
        <v>13</v>
      </c>
      <c r="C400">
        <v>23872.585999999999</v>
      </c>
      <c r="D400">
        <v>36.9</v>
      </c>
      <c r="E400">
        <v>0</v>
      </c>
      <c r="F400">
        <v>7769.3650000000007</v>
      </c>
      <c r="G400">
        <v>14910.686</v>
      </c>
      <c r="H400">
        <v>0</v>
      </c>
      <c r="I400">
        <v>512</v>
      </c>
      <c r="J400">
        <v>150.11700000000002</v>
      </c>
    </row>
    <row r="401" spans="1:10" x14ac:dyDescent="0.3">
      <c r="A401" t="s">
        <v>57</v>
      </c>
      <c r="B401" t="s">
        <v>12</v>
      </c>
      <c r="C401">
        <v>1322</v>
      </c>
      <c r="D401">
        <v>689.19</v>
      </c>
      <c r="E401">
        <v>0</v>
      </c>
      <c r="F401">
        <v>37</v>
      </c>
      <c r="G401">
        <v>16.713000000000001</v>
      </c>
      <c r="H401">
        <v>0</v>
      </c>
      <c r="I401">
        <v>0</v>
      </c>
      <c r="J401">
        <v>0</v>
      </c>
    </row>
    <row r="402" spans="1:10" x14ac:dyDescent="0.3">
      <c r="A402" t="s">
        <v>57</v>
      </c>
      <c r="B402" t="s">
        <v>11</v>
      </c>
      <c r="C402">
        <v>888.67399999999998</v>
      </c>
      <c r="D402">
        <v>34075</v>
      </c>
      <c r="E402">
        <v>0</v>
      </c>
      <c r="F402">
        <v>5049</v>
      </c>
      <c r="G402">
        <v>205.32599999999999</v>
      </c>
      <c r="H402">
        <v>0</v>
      </c>
      <c r="I402">
        <v>0</v>
      </c>
      <c r="J402">
        <v>89</v>
      </c>
    </row>
    <row r="403" spans="1:10" x14ac:dyDescent="0.3">
      <c r="A403" t="s">
        <v>57</v>
      </c>
      <c r="B403" t="s">
        <v>10</v>
      </c>
      <c r="C403">
        <v>36053.250999999997</v>
      </c>
      <c r="D403">
        <v>2397.5479999999998</v>
      </c>
      <c r="E403">
        <v>0</v>
      </c>
      <c r="F403">
        <v>6967.3389999999999</v>
      </c>
      <c r="G403">
        <v>7415.518</v>
      </c>
      <c r="H403">
        <v>0</v>
      </c>
      <c r="I403">
        <v>0</v>
      </c>
      <c r="J403">
        <v>0.4</v>
      </c>
    </row>
    <row r="404" spans="1:10" x14ac:dyDescent="0.3">
      <c r="A404" t="s">
        <v>57</v>
      </c>
      <c r="B404" t="s">
        <v>9</v>
      </c>
      <c r="C404">
        <v>6986.9290000000001</v>
      </c>
      <c r="D404">
        <v>7254.902</v>
      </c>
      <c r="E404">
        <v>29.1</v>
      </c>
      <c r="F404">
        <v>5427.3259999999991</v>
      </c>
      <c r="G404">
        <v>1645.9940000000001</v>
      </c>
      <c r="H404">
        <v>0</v>
      </c>
      <c r="I404">
        <v>0</v>
      </c>
      <c r="J404">
        <v>0</v>
      </c>
    </row>
    <row r="405" spans="1:10" x14ac:dyDescent="0.3">
      <c r="A405" t="s">
        <v>57</v>
      </c>
      <c r="B405" t="s">
        <v>8</v>
      </c>
      <c r="C405">
        <v>6316.4129999999996</v>
      </c>
      <c r="D405">
        <v>6662.1970000000001</v>
      </c>
      <c r="E405">
        <v>0.05</v>
      </c>
      <c r="F405">
        <v>3014.9580000000001</v>
      </c>
      <c r="G405">
        <v>1393.922</v>
      </c>
      <c r="H405">
        <v>0</v>
      </c>
      <c r="I405">
        <v>1411.3</v>
      </c>
      <c r="J405">
        <v>0</v>
      </c>
    </row>
    <row r="406" spans="1:10" x14ac:dyDescent="0.3">
      <c r="A406" t="s">
        <v>57</v>
      </c>
      <c r="B406" t="s">
        <v>7</v>
      </c>
      <c r="C406">
        <v>4407.223</v>
      </c>
      <c r="D406">
        <v>3084.9920000000002</v>
      </c>
      <c r="E406">
        <v>0</v>
      </c>
      <c r="F406">
        <v>398</v>
      </c>
      <c r="G406">
        <v>11.94</v>
      </c>
      <c r="H406">
        <v>0</v>
      </c>
      <c r="I406">
        <v>0</v>
      </c>
      <c r="J406">
        <v>0</v>
      </c>
    </row>
    <row r="407" spans="1:10" x14ac:dyDescent="0.3">
      <c r="A407" t="s">
        <v>57</v>
      </c>
      <c r="B407" t="s">
        <v>6</v>
      </c>
      <c r="C407">
        <v>2399</v>
      </c>
      <c r="D407">
        <v>2531</v>
      </c>
      <c r="E407">
        <v>0</v>
      </c>
      <c r="F407">
        <v>4</v>
      </c>
      <c r="G407">
        <v>537</v>
      </c>
      <c r="H407">
        <v>0</v>
      </c>
      <c r="I407">
        <v>2003</v>
      </c>
      <c r="J407">
        <v>16</v>
      </c>
    </row>
    <row r="408" spans="1:10" x14ac:dyDescent="0.3">
      <c r="A408" t="s">
        <v>57</v>
      </c>
      <c r="B408" t="s">
        <v>5</v>
      </c>
      <c r="C408">
        <v>1575.8709999999999</v>
      </c>
      <c r="D408">
        <v>1352.0630000000001</v>
      </c>
      <c r="E408">
        <v>0</v>
      </c>
      <c r="F408">
        <v>3.3279999999999998</v>
      </c>
      <c r="G408">
        <v>461.16400000000004</v>
      </c>
      <c r="H408">
        <v>0</v>
      </c>
      <c r="I408">
        <v>688</v>
      </c>
      <c r="J408">
        <v>0</v>
      </c>
    </row>
    <row r="409" spans="1:10" x14ac:dyDescent="0.3">
      <c r="A409" t="s">
        <v>57</v>
      </c>
      <c r="B409" t="s">
        <v>4</v>
      </c>
      <c r="C409">
        <v>39778.205999999998</v>
      </c>
      <c r="D409">
        <v>20132.367999999999</v>
      </c>
      <c r="E409">
        <v>0</v>
      </c>
      <c r="F409">
        <v>27907.650999999998</v>
      </c>
      <c r="G409">
        <v>16019.208999999999</v>
      </c>
      <c r="H409">
        <v>4.7960000000000003</v>
      </c>
      <c r="I409">
        <v>7117.29</v>
      </c>
      <c r="J409">
        <v>54.094999999999999</v>
      </c>
    </row>
    <row r="410" spans="1:10" x14ac:dyDescent="0.3">
      <c r="A410" t="s">
        <v>57</v>
      </c>
      <c r="B410" t="s">
        <v>3</v>
      </c>
      <c r="C410">
        <v>7725</v>
      </c>
      <c r="D410">
        <v>16407</v>
      </c>
      <c r="E410">
        <v>0</v>
      </c>
      <c r="F410">
        <v>12116</v>
      </c>
      <c r="G410">
        <v>1606</v>
      </c>
      <c r="H410">
        <v>0</v>
      </c>
      <c r="I410">
        <v>6899</v>
      </c>
      <c r="J410">
        <v>0</v>
      </c>
    </row>
    <row r="411" spans="1:10" x14ac:dyDescent="0.3">
      <c r="A411" t="s">
        <v>57</v>
      </c>
      <c r="B411" t="s">
        <v>68</v>
      </c>
      <c r="C411">
        <v>47819.934999999998</v>
      </c>
      <c r="D411">
        <v>31492.577999999998</v>
      </c>
      <c r="E411">
        <v>1676.17</v>
      </c>
      <c r="F411">
        <v>10606.975</v>
      </c>
      <c r="G411">
        <v>7815.6299999999992</v>
      </c>
      <c r="H411">
        <v>0</v>
      </c>
      <c r="I411">
        <v>0</v>
      </c>
      <c r="J411">
        <v>408.32499999999999</v>
      </c>
    </row>
    <row r="412" spans="1:10" x14ac:dyDescent="0.3">
      <c r="A412" t="s">
        <v>57</v>
      </c>
      <c r="B412" t="s">
        <v>1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  <row r="413" spans="1:10" x14ac:dyDescent="0.3">
      <c r="A413" t="s">
        <v>57</v>
      </c>
      <c r="B413" t="s">
        <v>0</v>
      </c>
      <c r="C413" t="e">
        <v>#VALUE!</v>
      </c>
      <c r="D413" t="e">
        <v>#VALUE!</v>
      </c>
      <c r="E413" t="e">
        <v>#VALUE!</v>
      </c>
      <c r="F413" t="e">
        <v>#VALUE!</v>
      </c>
      <c r="G413" t="e">
        <v>#VALUE!</v>
      </c>
      <c r="H413" t="e">
        <v>#VALUE!</v>
      </c>
      <c r="I413" t="e">
        <v>#VALUE!</v>
      </c>
      <c r="J413" t="e"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522D-9D59-4660-A14B-19467F04759B}">
  <dimension ref="A1:L411"/>
  <sheetViews>
    <sheetView workbookViewId="0">
      <selection sqref="A1:J411"/>
    </sheetView>
  </sheetViews>
  <sheetFormatPr baseColWidth="10" defaultRowHeight="14.4" x14ac:dyDescent="0.3"/>
  <cols>
    <col min="3" max="3" width="15.109375" bestFit="1" customWidth="1"/>
    <col min="4" max="4" width="9.44140625" bestFit="1" customWidth="1"/>
    <col min="5" max="5" width="10.109375" bestFit="1" customWidth="1"/>
    <col min="6" max="6" width="9.44140625" bestFit="1" customWidth="1"/>
    <col min="7" max="7" width="9.44140625" customWidth="1"/>
    <col min="8" max="8" width="15" bestFit="1" customWidth="1"/>
    <col min="9" max="9" width="28.5546875" bestFit="1" customWidth="1"/>
    <col min="10" max="10" width="14.33203125" bestFit="1" customWidth="1"/>
  </cols>
  <sheetData>
    <row r="1" spans="1:12" x14ac:dyDescent="0.3">
      <c r="A1" s="22" t="s">
        <v>55</v>
      </c>
      <c r="B1" s="22" t="s">
        <v>56</v>
      </c>
      <c r="C1" s="10" t="s">
        <v>84</v>
      </c>
      <c r="D1" s="10" t="s">
        <v>83</v>
      </c>
      <c r="E1" s="10" t="s">
        <v>44</v>
      </c>
      <c r="F1" s="10" t="s">
        <v>79</v>
      </c>
      <c r="G1" s="21" t="s">
        <v>38</v>
      </c>
      <c r="H1" s="21" t="s">
        <v>42</v>
      </c>
      <c r="I1" s="21" t="s">
        <v>41</v>
      </c>
      <c r="J1" s="21" t="s">
        <v>40</v>
      </c>
    </row>
    <row r="2" spans="1:12" x14ac:dyDescent="0.3">
      <c r="A2" s="9" t="s">
        <v>32</v>
      </c>
      <c r="B2" s="9" t="s">
        <v>67</v>
      </c>
      <c r="C2" s="7">
        <v>9468</v>
      </c>
      <c r="D2" s="7">
        <v>1427</v>
      </c>
      <c r="E2" s="7">
        <v>0</v>
      </c>
      <c r="F2" s="7">
        <v>1366.9</v>
      </c>
      <c r="G2" s="7">
        <v>2646.6</v>
      </c>
      <c r="H2" s="7">
        <v>0</v>
      </c>
      <c r="I2" s="7">
        <v>5927</v>
      </c>
      <c r="J2" s="6">
        <v>3</v>
      </c>
    </row>
    <row r="3" spans="1:12" x14ac:dyDescent="0.3">
      <c r="A3" s="9" t="s">
        <v>32</v>
      </c>
      <c r="B3" s="9" t="s">
        <v>66</v>
      </c>
      <c r="C3" s="7">
        <v>8910</v>
      </c>
      <c r="D3" s="7">
        <v>1426</v>
      </c>
      <c r="E3" s="7">
        <v>0</v>
      </c>
      <c r="F3" s="7">
        <v>1769</v>
      </c>
      <c r="G3" s="7">
        <v>2901.6</v>
      </c>
      <c r="H3" s="7">
        <v>0</v>
      </c>
      <c r="I3" s="7">
        <v>5927</v>
      </c>
      <c r="J3" s="6">
        <v>3</v>
      </c>
      <c r="L3" t="s">
        <v>102</v>
      </c>
    </row>
    <row r="4" spans="1:12" x14ac:dyDescent="0.3">
      <c r="A4" s="9" t="s">
        <v>32</v>
      </c>
      <c r="B4" s="9" t="s">
        <v>65</v>
      </c>
      <c r="C4" s="7">
        <v>8601</v>
      </c>
      <c r="D4" s="7">
        <v>1428</v>
      </c>
      <c r="E4" s="7">
        <v>0</v>
      </c>
      <c r="F4" s="7">
        <v>1932.7</v>
      </c>
      <c r="G4" s="7">
        <v>3015</v>
      </c>
      <c r="H4" s="7">
        <v>0</v>
      </c>
      <c r="I4" s="7">
        <v>5927</v>
      </c>
      <c r="J4" s="6">
        <v>3</v>
      </c>
      <c r="L4" t="s">
        <v>103</v>
      </c>
    </row>
    <row r="5" spans="1:12" x14ac:dyDescent="0.3">
      <c r="A5" s="9" t="s">
        <v>32</v>
      </c>
      <c r="B5" s="9" t="s">
        <v>64</v>
      </c>
      <c r="C5" s="7">
        <v>8520</v>
      </c>
      <c r="D5" s="7">
        <v>1419</v>
      </c>
      <c r="E5" s="7">
        <v>0</v>
      </c>
      <c r="F5" s="7">
        <v>2181.3000000000002</v>
      </c>
      <c r="G5" s="7">
        <v>3131.6</v>
      </c>
      <c r="H5" s="7">
        <v>0</v>
      </c>
      <c r="I5" s="7">
        <v>5913</v>
      </c>
      <c r="J5" s="6">
        <v>3</v>
      </c>
      <c r="L5" t="s">
        <v>106</v>
      </c>
    </row>
    <row r="6" spans="1:12" x14ac:dyDescent="0.3">
      <c r="A6" s="9" t="s">
        <v>32</v>
      </c>
      <c r="B6" s="9" t="s">
        <v>63</v>
      </c>
      <c r="C6" s="7">
        <v>8396</v>
      </c>
      <c r="D6" s="7">
        <v>1416.1</v>
      </c>
      <c r="E6" s="7">
        <v>0</v>
      </c>
      <c r="F6" s="7">
        <v>2333.8000000000002</v>
      </c>
      <c r="G6" s="7">
        <v>3328.7999999999997</v>
      </c>
      <c r="H6" s="7">
        <v>0</v>
      </c>
      <c r="I6" s="7">
        <v>5913</v>
      </c>
      <c r="J6" s="6">
        <v>3</v>
      </c>
      <c r="L6" t="s">
        <v>107</v>
      </c>
    </row>
    <row r="7" spans="1:12" x14ac:dyDescent="0.3">
      <c r="A7" s="9" t="s">
        <v>32</v>
      </c>
      <c r="B7" s="9" t="s">
        <v>62</v>
      </c>
      <c r="C7" s="7">
        <v>8364.2999999999993</v>
      </c>
      <c r="D7" s="7">
        <v>1414</v>
      </c>
      <c r="E7" s="7">
        <v>0</v>
      </c>
      <c r="F7" s="7">
        <v>2779.4</v>
      </c>
      <c r="G7" s="7">
        <v>3620.6</v>
      </c>
      <c r="H7" s="7">
        <v>0</v>
      </c>
      <c r="I7" s="7">
        <v>5918</v>
      </c>
      <c r="J7" s="6">
        <v>3</v>
      </c>
      <c r="L7" t="s">
        <v>108</v>
      </c>
    </row>
    <row r="8" spans="1:12" x14ac:dyDescent="0.3">
      <c r="A8" s="9" t="s">
        <v>32</v>
      </c>
      <c r="B8" s="9" t="s">
        <v>61</v>
      </c>
      <c r="C8" s="7">
        <v>8085.5999999999995</v>
      </c>
      <c r="D8" s="7">
        <v>1414.8</v>
      </c>
      <c r="E8" s="7">
        <v>0</v>
      </c>
      <c r="F8" s="7">
        <v>3304.8999999999996</v>
      </c>
      <c r="G8" s="7">
        <v>4000</v>
      </c>
      <c r="H8" s="7">
        <v>0</v>
      </c>
      <c r="I8" s="7">
        <v>5918</v>
      </c>
      <c r="J8" s="6">
        <v>3</v>
      </c>
    </row>
    <row r="9" spans="1:12" x14ac:dyDescent="0.3">
      <c r="A9" s="9" t="s">
        <v>32</v>
      </c>
      <c r="B9" s="9" t="s">
        <v>60</v>
      </c>
      <c r="C9" s="7">
        <v>8078.4000000000005</v>
      </c>
      <c r="D9" s="7">
        <v>1411.1</v>
      </c>
      <c r="E9" s="7">
        <v>0</v>
      </c>
      <c r="F9" s="7">
        <v>3863.5</v>
      </c>
      <c r="G9" s="7">
        <v>4636.6000000000004</v>
      </c>
      <c r="H9" s="7">
        <v>0</v>
      </c>
      <c r="I9" s="7">
        <v>5930</v>
      </c>
      <c r="J9" s="6">
        <v>3</v>
      </c>
    </row>
    <row r="10" spans="1:12" x14ac:dyDescent="0.3">
      <c r="A10" s="9" t="s">
        <v>32</v>
      </c>
      <c r="B10" s="9" t="s">
        <v>59</v>
      </c>
      <c r="C10" s="7">
        <v>8084.8</v>
      </c>
      <c r="D10" s="7">
        <v>1412.8</v>
      </c>
      <c r="E10" s="7">
        <v>0</v>
      </c>
      <c r="F10" s="7">
        <v>4672.7</v>
      </c>
      <c r="G10" s="7">
        <v>5572.8</v>
      </c>
      <c r="H10" s="7">
        <v>0</v>
      </c>
      <c r="I10" s="7">
        <v>5942</v>
      </c>
      <c r="J10" s="6">
        <v>3</v>
      </c>
    </row>
    <row r="11" spans="1:12" x14ac:dyDescent="0.3">
      <c r="A11" s="9" t="s">
        <v>32</v>
      </c>
      <c r="B11" s="9" t="s">
        <v>57</v>
      </c>
      <c r="C11" s="7">
        <v>7985.6</v>
      </c>
      <c r="D11" s="7">
        <v>1417.7</v>
      </c>
      <c r="E11" s="7">
        <v>0</v>
      </c>
      <c r="F11" s="7">
        <v>4948.4000000000005</v>
      </c>
      <c r="G11" s="7">
        <v>6012.4000000000005</v>
      </c>
      <c r="H11" s="7">
        <v>0</v>
      </c>
      <c r="I11" s="7">
        <v>5851</v>
      </c>
      <c r="J11" s="6">
        <v>3</v>
      </c>
    </row>
    <row r="12" spans="1:12" x14ac:dyDescent="0.3">
      <c r="A12" s="9" t="s">
        <v>30</v>
      </c>
      <c r="B12" s="9" t="s">
        <v>67</v>
      </c>
      <c r="C12" s="7">
        <v>4912</v>
      </c>
      <c r="D12" s="7">
        <v>3181</v>
      </c>
      <c r="E12" s="7">
        <v>0</v>
      </c>
      <c r="F12" s="7">
        <v>677</v>
      </c>
      <c r="G12" s="7">
        <v>922</v>
      </c>
      <c r="H12" s="7">
        <v>0</v>
      </c>
      <c r="I12" s="7">
        <v>1906</v>
      </c>
      <c r="J12" s="6">
        <v>0</v>
      </c>
    </row>
    <row r="13" spans="1:12" x14ac:dyDescent="0.3">
      <c r="A13" s="9" t="s">
        <v>30</v>
      </c>
      <c r="B13" s="9" t="s">
        <v>66</v>
      </c>
      <c r="C13" s="7">
        <v>4701</v>
      </c>
      <c r="D13" s="7">
        <v>3203</v>
      </c>
      <c r="E13" s="7">
        <v>0</v>
      </c>
      <c r="F13" s="7">
        <v>683</v>
      </c>
      <c r="G13" s="7">
        <v>1039</v>
      </c>
      <c r="H13" s="7">
        <v>0</v>
      </c>
      <c r="I13" s="7">
        <v>1982</v>
      </c>
      <c r="J13" s="6">
        <v>0</v>
      </c>
    </row>
    <row r="14" spans="1:12" x14ac:dyDescent="0.3">
      <c r="A14" s="9" t="s">
        <v>30</v>
      </c>
      <c r="B14" s="9" t="s">
        <v>65</v>
      </c>
      <c r="C14" s="7">
        <v>4470</v>
      </c>
      <c r="D14" s="7">
        <v>3219</v>
      </c>
      <c r="E14" s="7">
        <v>0</v>
      </c>
      <c r="F14" s="7">
        <v>699</v>
      </c>
      <c r="G14" s="7">
        <v>1029</v>
      </c>
      <c r="H14" s="7">
        <v>0</v>
      </c>
      <c r="I14" s="7">
        <v>1975</v>
      </c>
      <c r="J14" s="6">
        <v>0</v>
      </c>
    </row>
    <row r="15" spans="1:12" x14ac:dyDescent="0.3">
      <c r="A15" s="9" t="s">
        <v>30</v>
      </c>
      <c r="B15" s="9" t="s">
        <v>64</v>
      </c>
      <c r="C15" s="7">
        <v>3991</v>
      </c>
      <c r="D15" s="7">
        <v>3219</v>
      </c>
      <c r="E15" s="7">
        <v>0</v>
      </c>
      <c r="F15" s="7">
        <v>699</v>
      </c>
      <c r="G15" s="7">
        <v>1028</v>
      </c>
      <c r="H15" s="7">
        <v>0</v>
      </c>
      <c r="I15" s="7">
        <v>1975</v>
      </c>
      <c r="J15" s="6">
        <v>0</v>
      </c>
    </row>
    <row r="16" spans="1:12" x14ac:dyDescent="0.3">
      <c r="A16" s="9" t="s">
        <v>30</v>
      </c>
      <c r="B16" s="9" t="s">
        <v>63</v>
      </c>
      <c r="C16" s="7">
        <v>3822</v>
      </c>
      <c r="D16" s="7">
        <v>3223</v>
      </c>
      <c r="E16" s="7">
        <v>0</v>
      </c>
      <c r="F16" s="7">
        <v>699</v>
      </c>
      <c r="G16" s="7">
        <v>1030</v>
      </c>
      <c r="H16" s="7">
        <v>0</v>
      </c>
      <c r="I16" s="7">
        <v>1967</v>
      </c>
      <c r="J16" s="6">
        <v>0</v>
      </c>
    </row>
    <row r="17" spans="1:10" x14ac:dyDescent="0.3">
      <c r="A17" s="9" t="s">
        <v>30</v>
      </c>
      <c r="B17" s="9" t="s">
        <v>62</v>
      </c>
      <c r="C17" s="7">
        <v>3785.3630000000003</v>
      </c>
      <c r="D17" s="7">
        <v>3371.55</v>
      </c>
      <c r="E17" s="7">
        <v>0</v>
      </c>
      <c r="F17" s="7">
        <v>698.39</v>
      </c>
      <c r="G17" s="7">
        <v>1030.701</v>
      </c>
      <c r="H17" s="7">
        <v>0</v>
      </c>
      <c r="I17" s="7">
        <v>1967</v>
      </c>
      <c r="J17" s="6">
        <v>0</v>
      </c>
    </row>
    <row r="18" spans="1:10" x14ac:dyDescent="0.3">
      <c r="A18" s="9" t="s">
        <v>30</v>
      </c>
      <c r="B18" s="9" t="s">
        <v>61</v>
      </c>
      <c r="C18" s="7">
        <v>4220.4030000000002</v>
      </c>
      <c r="D18" s="7">
        <v>3379</v>
      </c>
      <c r="E18" s="7">
        <v>0</v>
      </c>
      <c r="F18" s="7">
        <v>698.92</v>
      </c>
      <c r="G18" s="7">
        <v>1033.058</v>
      </c>
      <c r="H18" s="7">
        <v>0</v>
      </c>
      <c r="I18" s="7">
        <v>2008</v>
      </c>
      <c r="J18" s="6">
        <v>0</v>
      </c>
    </row>
    <row r="19" spans="1:10" x14ac:dyDescent="0.3">
      <c r="A19" s="9" t="s">
        <v>30</v>
      </c>
      <c r="B19" s="9" t="s">
        <v>60</v>
      </c>
      <c r="C19" s="7">
        <v>4097.2309999999998</v>
      </c>
      <c r="D19" s="7">
        <v>3378.35</v>
      </c>
      <c r="E19" s="7">
        <v>0</v>
      </c>
      <c r="F19" s="7">
        <v>703.12</v>
      </c>
      <c r="G19" s="7">
        <v>1044.3900000000001</v>
      </c>
      <c r="H19" s="7">
        <v>0</v>
      </c>
      <c r="I19" s="7">
        <v>2006</v>
      </c>
      <c r="J19" s="6">
        <v>0</v>
      </c>
    </row>
    <row r="20" spans="1:10" x14ac:dyDescent="0.3">
      <c r="A20" s="9" t="s">
        <v>30</v>
      </c>
      <c r="B20" s="9" t="s">
        <v>59</v>
      </c>
      <c r="C20" s="7">
        <v>3806.4560000000001</v>
      </c>
      <c r="D20" s="7">
        <v>3376.4560000000001</v>
      </c>
      <c r="E20" s="7">
        <v>0</v>
      </c>
      <c r="F20" s="7">
        <v>702.8</v>
      </c>
      <c r="G20" s="7">
        <v>1100.211</v>
      </c>
      <c r="H20" s="7">
        <v>0</v>
      </c>
      <c r="I20" s="7">
        <v>2006</v>
      </c>
      <c r="J20" s="6">
        <v>0</v>
      </c>
    </row>
    <row r="21" spans="1:10" x14ac:dyDescent="0.3">
      <c r="A21" s="9" t="s">
        <v>30</v>
      </c>
      <c r="B21" s="9" t="s">
        <v>57</v>
      </c>
      <c r="C21" s="7">
        <v>3853.9860000000003</v>
      </c>
      <c r="D21" s="7">
        <v>3369.2330000000002</v>
      </c>
      <c r="E21" s="7">
        <v>0</v>
      </c>
      <c r="F21" s="7">
        <v>704.375</v>
      </c>
      <c r="G21" s="7">
        <v>1274.713</v>
      </c>
      <c r="H21" s="7">
        <v>0</v>
      </c>
      <c r="I21" s="7">
        <v>2006</v>
      </c>
      <c r="J21" s="6">
        <v>0</v>
      </c>
    </row>
    <row r="22" spans="1:10" x14ac:dyDescent="0.3">
      <c r="A22" s="9" t="s">
        <v>73</v>
      </c>
      <c r="B22" s="9" t="s">
        <v>67</v>
      </c>
      <c r="C22" s="7">
        <v>11988</v>
      </c>
      <c r="D22" s="7">
        <v>2212</v>
      </c>
      <c r="E22" s="7">
        <v>0</v>
      </c>
      <c r="F22" s="7">
        <v>258</v>
      </c>
      <c r="G22" s="7">
        <v>2022</v>
      </c>
      <c r="H22" s="7">
        <v>0</v>
      </c>
      <c r="I22" s="7">
        <v>4040</v>
      </c>
      <c r="J22" s="6">
        <v>0</v>
      </c>
    </row>
    <row r="23" spans="1:10" x14ac:dyDescent="0.3">
      <c r="A23" s="9" t="s">
        <v>73</v>
      </c>
      <c r="B23" s="9" t="s">
        <v>66</v>
      </c>
      <c r="C23" s="7">
        <v>12211</v>
      </c>
      <c r="D23" s="7">
        <v>2252</v>
      </c>
      <c r="E23" s="7">
        <v>0</v>
      </c>
      <c r="F23" s="7">
        <v>262</v>
      </c>
      <c r="G23" s="7">
        <v>2063.5</v>
      </c>
      <c r="H23" s="7">
        <v>0</v>
      </c>
      <c r="I23" s="7">
        <v>4290</v>
      </c>
      <c r="J23" s="6">
        <v>0</v>
      </c>
    </row>
    <row r="24" spans="1:10" x14ac:dyDescent="0.3">
      <c r="A24" s="9" t="s">
        <v>73</v>
      </c>
      <c r="B24" s="9" t="s">
        <v>65</v>
      </c>
      <c r="C24" s="7">
        <v>13032</v>
      </c>
      <c r="D24" s="7">
        <v>2252</v>
      </c>
      <c r="E24" s="7">
        <v>0</v>
      </c>
      <c r="F24" s="7">
        <v>278</v>
      </c>
      <c r="G24" s="7">
        <v>2067.4</v>
      </c>
      <c r="H24" s="7">
        <v>0</v>
      </c>
      <c r="I24" s="7">
        <v>4290</v>
      </c>
      <c r="J24" s="6">
        <v>0</v>
      </c>
    </row>
    <row r="25" spans="1:10" x14ac:dyDescent="0.3">
      <c r="A25" s="9" t="s">
        <v>73</v>
      </c>
      <c r="B25" s="9" t="s">
        <v>64</v>
      </c>
      <c r="C25" s="7">
        <v>12960</v>
      </c>
      <c r="D25" s="7">
        <v>2260</v>
      </c>
      <c r="E25" s="7">
        <v>0</v>
      </c>
      <c r="F25" s="7">
        <v>281</v>
      </c>
      <c r="G25" s="7">
        <v>2074.9</v>
      </c>
      <c r="H25" s="7">
        <v>0</v>
      </c>
      <c r="I25" s="7">
        <v>4290</v>
      </c>
      <c r="J25" s="6">
        <v>0</v>
      </c>
    </row>
    <row r="26" spans="1:10" x14ac:dyDescent="0.3">
      <c r="A26" s="9" t="s">
        <v>73</v>
      </c>
      <c r="B26" s="9" t="s">
        <v>63</v>
      </c>
      <c r="C26" s="7">
        <v>13087</v>
      </c>
      <c r="D26" s="7">
        <v>2262</v>
      </c>
      <c r="E26" s="7">
        <v>0</v>
      </c>
      <c r="F26" s="7">
        <v>282</v>
      </c>
      <c r="G26" s="7">
        <v>2067.9</v>
      </c>
      <c r="H26" s="7">
        <v>0</v>
      </c>
      <c r="I26" s="7">
        <v>4290</v>
      </c>
      <c r="J26" s="6">
        <v>0</v>
      </c>
    </row>
    <row r="27" spans="1:10" x14ac:dyDescent="0.3">
      <c r="A27" s="9" t="s">
        <v>73</v>
      </c>
      <c r="B27" s="9" t="s">
        <v>62</v>
      </c>
      <c r="C27" s="7">
        <v>13334.3</v>
      </c>
      <c r="D27" s="7">
        <v>2264.6999999999998</v>
      </c>
      <c r="E27" s="7">
        <v>0</v>
      </c>
      <c r="F27" s="7">
        <v>308.20499999999998</v>
      </c>
      <c r="G27" s="7">
        <v>2075.4380000000001</v>
      </c>
      <c r="H27" s="7">
        <v>0</v>
      </c>
      <c r="I27" s="7">
        <v>4290</v>
      </c>
      <c r="J27" s="6">
        <v>0</v>
      </c>
    </row>
    <row r="28" spans="1:10" x14ac:dyDescent="0.3">
      <c r="A28" s="9" t="s">
        <v>73</v>
      </c>
      <c r="B28" s="9" t="s">
        <v>61</v>
      </c>
      <c r="C28" s="7">
        <v>13349.851999999999</v>
      </c>
      <c r="D28" s="7">
        <v>2264.0189999999998</v>
      </c>
      <c r="E28" s="7">
        <v>0</v>
      </c>
      <c r="F28" s="7">
        <v>316.2</v>
      </c>
      <c r="G28" s="7">
        <v>2081.52</v>
      </c>
      <c r="H28" s="7">
        <v>0</v>
      </c>
      <c r="I28" s="7">
        <v>4290</v>
      </c>
      <c r="J28" s="6">
        <v>0</v>
      </c>
    </row>
    <row r="29" spans="1:10" x14ac:dyDescent="0.3">
      <c r="A29" s="9" t="s">
        <v>73</v>
      </c>
      <c r="B29" s="9" t="s">
        <v>60</v>
      </c>
      <c r="C29" s="7">
        <v>13031.073</v>
      </c>
      <c r="D29" s="7">
        <v>2265.21</v>
      </c>
      <c r="E29" s="7">
        <v>0</v>
      </c>
      <c r="F29" s="7">
        <v>339.41399999999999</v>
      </c>
      <c r="G29" s="7">
        <v>2110.6689999999999</v>
      </c>
      <c r="H29" s="7">
        <v>0</v>
      </c>
      <c r="I29" s="7">
        <v>4290</v>
      </c>
      <c r="J29" s="6">
        <v>0</v>
      </c>
    </row>
    <row r="30" spans="1:10" x14ac:dyDescent="0.3">
      <c r="A30" s="9" t="s">
        <v>73</v>
      </c>
      <c r="B30" s="9" t="s">
        <v>59</v>
      </c>
      <c r="C30" s="7">
        <v>12384.096</v>
      </c>
      <c r="D30" s="7">
        <v>2265.4270000000001</v>
      </c>
      <c r="E30" s="7">
        <v>0</v>
      </c>
      <c r="F30" s="7">
        <v>339.42399999999998</v>
      </c>
      <c r="G30" s="7">
        <v>2171.9560000000001</v>
      </c>
      <c r="H30" s="7">
        <v>0</v>
      </c>
      <c r="I30" s="7">
        <v>4290</v>
      </c>
      <c r="J30" s="6">
        <v>0</v>
      </c>
    </row>
    <row r="31" spans="1:10" x14ac:dyDescent="0.3">
      <c r="A31" s="9" t="s">
        <v>73</v>
      </c>
      <c r="B31" s="9" t="s">
        <v>57</v>
      </c>
      <c r="C31" s="7">
        <v>11874.347000000002</v>
      </c>
      <c r="D31" s="7">
        <v>2284.8630000000003</v>
      </c>
      <c r="E31" s="7">
        <v>0</v>
      </c>
      <c r="F31" s="7">
        <v>339.41399999999999</v>
      </c>
      <c r="G31" s="7">
        <v>2246.0909999999999</v>
      </c>
      <c r="H31" s="7">
        <v>0</v>
      </c>
      <c r="I31" s="7">
        <v>4290</v>
      </c>
      <c r="J31" s="6">
        <v>0</v>
      </c>
    </row>
    <row r="32" spans="1:10" x14ac:dyDescent="0.3">
      <c r="A32" s="9" t="s">
        <v>26</v>
      </c>
      <c r="B32" s="9" t="s">
        <v>67</v>
      </c>
      <c r="C32" s="7">
        <v>9500</v>
      </c>
      <c r="D32" s="7">
        <v>9</v>
      </c>
      <c r="E32" s="7">
        <v>0</v>
      </c>
      <c r="F32" s="7">
        <v>4162</v>
      </c>
      <c r="G32" s="7">
        <v>402</v>
      </c>
      <c r="H32" s="7">
        <v>0</v>
      </c>
      <c r="I32" s="7">
        <v>0</v>
      </c>
      <c r="J32" s="6">
        <v>0</v>
      </c>
    </row>
    <row r="33" spans="1:10" x14ac:dyDescent="0.3">
      <c r="A33" s="9" t="s">
        <v>26</v>
      </c>
      <c r="B33" s="9" t="s">
        <v>66</v>
      </c>
      <c r="C33" s="7">
        <v>8410</v>
      </c>
      <c r="D33" s="7">
        <v>9</v>
      </c>
      <c r="E33" s="7">
        <v>0</v>
      </c>
      <c r="F33" s="7">
        <v>4819</v>
      </c>
      <c r="G33" s="7">
        <v>571</v>
      </c>
      <c r="H33" s="7">
        <v>0</v>
      </c>
      <c r="I33" s="7">
        <v>0</v>
      </c>
      <c r="J33" s="6">
        <v>0</v>
      </c>
    </row>
    <row r="34" spans="1:10" x14ac:dyDescent="0.3">
      <c r="A34" s="9" t="s">
        <v>26</v>
      </c>
      <c r="B34" s="9" t="s">
        <v>65</v>
      </c>
      <c r="C34" s="7">
        <v>8122</v>
      </c>
      <c r="D34" s="7">
        <v>9</v>
      </c>
      <c r="E34" s="7">
        <v>0</v>
      </c>
      <c r="F34" s="7">
        <v>4886</v>
      </c>
      <c r="G34" s="7">
        <v>607</v>
      </c>
      <c r="H34" s="7">
        <v>0</v>
      </c>
      <c r="I34" s="7">
        <v>0</v>
      </c>
      <c r="J34" s="6">
        <v>0</v>
      </c>
    </row>
    <row r="35" spans="1:10" x14ac:dyDescent="0.3">
      <c r="A35" s="9" t="s">
        <v>26</v>
      </c>
      <c r="B35" s="9" t="s">
        <v>64</v>
      </c>
      <c r="C35" s="7">
        <v>8135.91</v>
      </c>
      <c r="D35" s="7">
        <v>6.8780000000000001</v>
      </c>
      <c r="E35" s="7">
        <v>0</v>
      </c>
      <c r="F35" s="7">
        <v>5076.9759999999997</v>
      </c>
      <c r="G35" s="7">
        <v>782.10799999999995</v>
      </c>
      <c r="H35" s="7">
        <v>0</v>
      </c>
      <c r="I35" s="7">
        <v>0</v>
      </c>
      <c r="J35" s="6">
        <v>0</v>
      </c>
    </row>
    <row r="36" spans="1:10" x14ac:dyDescent="0.3">
      <c r="A36" s="9" t="s">
        <v>26</v>
      </c>
      <c r="B36" s="9" t="s">
        <v>63</v>
      </c>
      <c r="C36" s="7">
        <v>8120.1619999999994</v>
      </c>
      <c r="D36" s="7">
        <v>9.2669999999999995</v>
      </c>
      <c r="E36" s="7">
        <v>0</v>
      </c>
      <c r="F36" s="7">
        <v>5245.5630000000001</v>
      </c>
      <c r="G36" s="7">
        <v>850.95299999999997</v>
      </c>
      <c r="H36" s="7">
        <v>0</v>
      </c>
      <c r="I36" s="7">
        <v>0</v>
      </c>
      <c r="J36" s="6">
        <v>0</v>
      </c>
    </row>
    <row r="37" spans="1:10" x14ac:dyDescent="0.3">
      <c r="A37" s="9" t="s">
        <v>26</v>
      </c>
      <c r="B37" s="9" t="s">
        <v>62</v>
      </c>
      <c r="C37" s="7">
        <v>7915.6579999999994</v>
      </c>
      <c r="D37" s="7">
        <v>7.1529999999999996</v>
      </c>
      <c r="E37" s="7">
        <v>0</v>
      </c>
      <c r="F37" s="7">
        <v>5488.9489999999996</v>
      </c>
      <c r="G37" s="7">
        <v>906.35</v>
      </c>
      <c r="H37" s="7">
        <v>0</v>
      </c>
      <c r="I37" s="7">
        <v>0</v>
      </c>
      <c r="J37" s="6">
        <v>0</v>
      </c>
    </row>
    <row r="38" spans="1:10" x14ac:dyDescent="0.3">
      <c r="A38" s="9" t="s">
        <v>26</v>
      </c>
      <c r="B38" s="9" t="s">
        <v>61</v>
      </c>
      <c r="C38" s="7">
        <v>7863.098</v>
      </c>
      <c r="D38" s="7">
        <v>7.1529999999999996</v>
      </c>
      <c r="E38" s="7">
        <v>0</v>
      </c>
      <c r="F38" s="7">
        <v>6122.66</v>
      </c>
      <c r="G38" s="7">
        <v>998</v>
      </c>
      <c r="H38" s="7">
        <v>0</v>
      </c>
      <c r="I38" s="7">
        <v>0</v>
      </c>
      <c r="J38" s="6">
        <v>0</v>
      </c>
    </row>
    <row r="39" spans="1:10" x14ac:dyDescent="0.3">
      <c r="A39" s="9" t="s">
        <v>26</v>
      </c>
      <c r="B39" s="9" t="s">
        <v>60</v>
      </c>
      <c r="C39" s="7">
        <v>7772.0330000000004</v>
      </c>
      <c r="D39" s="7">
        <v>7.1630000000000003</v>
      </c>
      <c r="E39" s="7">
        <v>0</v>
      </c>
      <c r="F39" s="7">
        <v>6110.5429999999997</v>
      </c>
      <c r="G39" s="7">
        <v>1080</v>
      </c>
      <c r="H39" s="7">
        <v>0</v>
      </c>
      <c r="I39" s="7">
        <v>0</v>
      </c>
      <c r="J39" s="6">
        <v>0</v>
      </c>
    </row>
    <row r="40" spans="1:10" x14ac:dyDescent="0.3">
      <c r="A40" s="9" t="s">
        <v>26</v>
      </c>
      <c r="B40" s="9" t="s">
        <v>59</v>
      </c>
      <c r="C40" s="7">
        <v>7783.2649999999994</v>
      </c>
      <c r="D40" s="7">
        <v>7.1630000000000003</v>
      </c>
      <c r="E40" s="7">
        <v>0</v>
      </c>
      <c r="F40" s="7">
        <v>6267.0330000000004</v>
      </c>
      <c r="G40" s="7">
        <v>1304.2940000000001</v>
      </c>
      <c r="H40" s="7">
        <v>0</v>
      </c>
      <c r="I40" s="7">
        <v>0</v>
      </c>
      <c r="J40" s="6">
        <v>0</v>
      </c>
    </row>
    <row r="41" spans="1:10" x14ac:dyDescent="0.3">
      <c r="A41" s="9" t="s">
        <v>26</v>
      </c>
      <c r="B41" s="9" t="s">
        <v>57</v>
      </c>
      <c r="C41" s="7">
        <v>7769.2619999999997</v>
      </c>
      <c r="D41" s="7">
        <v>7.1230000000000002</v>
      </c>
      <c r="E41" s="7">
        <v>0</v>
      </c>
      <c r="F41" s="7">
        <v>7020.84</v>
      </c>
      <c r="G41" s="7">
        <v>1704.0409999999999</v>
      </c>
      <c r="H41" s="7">
        <v>0</v>
      </c>
      <c r="I41" s="7">
        <v>0</v>
      </c>
      <c r="J41" s="6">
        <v>0</v>
      </c>
    </row>
    <row r="42" spans="1:10" x14ac:dyDescent="0.3">
      <c r="A42" s="9" t="s">
        <v>22</v>
      </c>
      <c r="B42" s="9" t="s">
        <v>67</v>
      </c>
      <c r="C42" s="7">
        <v>89649</v>
      </c>
      <c r="D42" s="7">
        <v>11257</v>
      </c>
      <c r="E42" s="7">
        <v>16</v>
      </c>
      <c r="F42" s="7">
        <v>30979</v>
      </c>
      <c r="G42" s="7">
        <v>34077</v>
      </c>
      <c r="H42" s="7">
        <v>0</v>
      </c>
      <c r="I42" s="7">
        <v>12068</v>
      </c>
      <c r="J42" s="6">
        <v>358</v>
      </c>
    </row>
    <row r="43" spans="1:10" x14ac:dyDescent="0.3">
      <c r="A43" s="9" t="s">
        <v>22</v>
      </c>
      <c r="B43" s="9" t="s">
        <v>66</v>
      </c>
      <c r="C43" s="7">
        <v>91368</v>
      </c>
      <c r="D43" s="7">
        <v>11239</v>
      </c>
      <c r="E43" s="7">
        <v>26</v>
      </c>
      <c r="F43" s="7">
        <v>33477</v>
      </c>
      <c r="G43" s="7">
        <v>36710</v>
      </c>
      <c r="H43" s="7">
        <v>0</v>
      </c>
      <c r="I43" s="7">
        <v>12068</v>
      </c>
      <c r="J43" s="6">
        <v>420</v>
      </c>
    </row>
    <row r="44" spans="1:10" x14ac:dyDescent="0.3">
      <c r="A44" s="9" t="s">
        <v>22</v>
      </c>
      <c r="B44" s="9" t="s">
        <v>65</v>
      </c>
      <c r="C44" s="7">
        <v>97203</v>
      </c>
      <c r="D44" s="7">
        <v>11234</v>
      </c>
      <c r="E44" s="7">
        <v>29</v>
      </c>
      <c r="F44" s="7">
        <v>38614</v>
      </c>
      <c r="G44" s="7">
        <v>37900</v>
      </c>
      <c r="H44" s="7">
        <v>0</v>
      </c>
      <c r="I44" s="7">
        <v>12074</v>
      </c>
      <c r="J44" s="6">
        <v>452</v>
      </c>
    </row>
    <row r="45" spans="1:10" x14ac:dyDescent="0.3">
      <c r="A45" s="9" t="s">
        <v>22</v>
      </c>
      <c r="B45" s="9" t="s">
        <v>64</v>
      </c>
      <c r="C45" s="7">
        <v>96967</v>
      </c>
      <c r="D45" s="7">
        <v>11255</v>
      </c>
      <c r="E45" s="7">
        <v>29</v>
      </c>
      <c r="F45" s="7">
        <v>44580</v>
      </c>
      <c r="G45" s="7">
        <v>39224</v>
      </c>
      <c r="H45" s="7">
        <v>0</v>
      </c>
      <c r="I45" s="7">
        <v>10799</v>
      </c>
      <c r="J45" s="6">
        <v>403</v>
      </c>
    </row>
    <row r="46" spans="1:10" x14ac:dyDescent="0.3">
      <c r="A46" s="9" t="s">
        <v>22</v>
      </c>
      <c r="B46" s="9" t="s">
        <v>63</v>
      </c>
      <c r="C46" s="7">
        <v>95716</v>
      </c>
      <c r="D46" s="7">
        <v>11207</v>
      </c>
      <c r="E46" s="7">
        <v>33</v>
      </c>
      <c r="F46" s="7">
        <v>49435</v>
      </c>
      <c r="G46" s="7">
        <v>40679</v>
      </c>
      <c r="H46" s="7">
        <v>0</v>
      </c>
      <c r="I46" s="7">
        <v>10799</v>
      </c>
      <c r="J46" s="6">
        <v>348</v>
      </c>
    </row>
    <row r="47" spans="1:10" x14ac:dyDescent="0.3">
      <c r="A47" s="9" t="s">
        <v>22</v>
      </c>
      <c r="B47" s="9" t="s">
        <v>62</v>
      </c>
      <c r="C47" s="7">
        <v>95134</v>
      </c>
      <c r="D47" s="7">
        <v>11120</v>
      </c>
      <c r="E47" s="7">
        <v>32</v>
      </c>
      <c r="F47" s="7">
        <v>55580</v>
      </c>
      <c r="G47" s="7">
        <v>42293</v>
      </c>
      <c r="H47" s="7">
        <v>0</v>
      </c>
      <c r="I47" s="7">
        <v>10799</v>
      </c>
      <c r="J47" s="6">
        <v>368</v>
      </c>
    </row>
    <row r="48" spans="1:10" x14ac:dyDescent="0.3">
      <c r="A48" s="9" t="s">
        <v>22</v>
      </c>
      <c r="B48" s="9" t="s">
        <v>61</v>
      </c>
      <c r="C48" s="7">
        <v>103030</v>
      </c>
      <c r="D48" s="7">
        <v>10684</v>
      </c>
      <c r="E48" s="7">
        <v>35</v>
      </c>
      <c r="F48" s="7">
        <v>58721</v>
      </c>
      <c r="G48" s="7">
        <v>45158</v>
      </c>
      <c r="H48" s="7">
        <v>0</v>
      </c>
      <c r="I48" s="7">
        <v>10799</v>
      </c>
      <c r="J48" s="6">
        <v>368</v>
      </c>
    </row>
    <row r="49" spans="1:10" x14ac:dyDescent="0.3">
      <c r="A49" s="9" t="s">
        <v>22</v>
      </c>
      <c r="B49" s="9" t="s">
        <v>60</v>
      </c>
      <c r="C49" s="7">
        <v>100524</v>
      </c>
      <c r="D49" s="7">
        <v>10733</v>
      </c>
      <c r="E49" s="7">
        <v>40</v>
      </c>
      <c r="F49" s="7">
        <v>60742</v>
      </c>
      <c r="G49" s="7">
        <v>48914</v>
      </c>
      <c r="H49" s="7">
        <v>0</v>
      </c>
      <c r="I49" s="7">
        <v>9525</v>
      </c>
      <c r="J49" s="6">
        <v>1011</v>
      </c>
    </row>
    <row r="50" spans="1:10" x14ac:dyDescent="0.3">
      <c r="A50" s="9" t="s">
        <v>22</v>
      </c>
      <c r="B50" s="9" t="s">
        <v>59</v>
      </c>
      <c r="C50" s="7">
        <v>98311</v>
      </c>
      <c r="D50" s="7">
        <v>10808</v>
      </c>
      <c r="E50" s="7">
        <v>40</v>
      </c>
      <c r="F50" s="7">
        <v>62201</v>
      </c>
      <c r="G50" s="7">
        <v>53671</v>
      </c>
      <c r="H50" s="7">
        <v>0</v>
      </c>
      <c r="I50" s="7">
        <v>8113</v>
      </c>
      <c r="J50" s="6">
        <v>582</v>
      </c>
    </row>
    <row r="51" spans="1:10" x14ac:dyDescent="0.3">
      <c r="A51" s="9" t="s">
        <v>22</v>
      </c>
      <c r="B51" s="9" t="s">
        <v>57</v>
      </c>
      <c r="C51" s="7">
        <v>99241</v>
      </c>
      <c r="D51" s="7">
        <v>10844</v>
      </c>
      <c r="E51" s="7">
        <v>46</v>
      </c>
      <c r="F51" s="7">
        <v>63833</v>
      </c>
      <c r="G51" s="7">
        <v>59373</v>
      </c>
      <c r="H51" s="7">
        <v>0</v>
      </c>
      <c r="I51" s="7">
        <v>8113</v>
      </c>
      <c r="J51" s="6">
        <v>655</v>
      </c>
    </row>
    <row r="52" spans="1:10" x14ac:dyDescent="0.3">
      <c r="A52" s="9" t="s">
        <v>25</v>
      </c>
      <c r="B52" s="9" t="s">
        <v>67</v>
      </c>
      <c r="C52" s="7">
        <v>2649</v>
      </c>
      <c r="D52" s="7">
        <v>8</v>
      </c>
      <c r="E52" s="7">
        <v>0</v>
      </c>
      <c r="F52" s="7">
        <v>266</v>
      </c>
      <c r="G52" s="7">
        <v>0</v>
      </c>
      <c r="H52" s="7">
        <v>0</v>
      </c>
      <c r="I52" s="7">
        <v>0</v>
      </c>
      <c r="J52" s="6">
        <v>0</v>
      </c>
    </row>
    <row r="53" spans="1:10" x14ac:dyDescent="0.3">
      <c r="A53" s="9" t="s">
        <v>25</v>
      </c>
      <c r="B53" s="9" t="s">
        <v>66</v>
      </c>
      <c r="C53" s="7">
        <v>2654</v>
      </c>
      <c r="D53" s="7">
        <v>8</v>
      </c>
      <c r="E53" s="7">
        <v>0</v>
      </c>
      <c r="F53" s="7">
        <v>248</v>
      </c>
      <c r="G53" s="7">
        <v>0</v>
      </c>
      <c r="H53" s="7">
        <v>0</v>
      </c>
      <c r="I53" s="7">
        <v>0</v>
      </c>
      <c r="J53" s="6">
        <v>0</v>
      </c>
    </row>
    <row r="54" spans="1:10" x14ac:dyDescent="0.3">
      <c r="A54" s="9" t="s">
        <v>25</v>
      </c>
      <c r="B54" s="9" t="s">
        <v>65</v>
      </c>
      <c r="C54" s="7">
        <v>2750</v>
      </c>
      <c r="D54" s="7">
        <v>5</v>
      </c>
      <c r="E54" s="7">
        <v>0</v>
      </c>
      <c r="F54" s="7">
        <v>275</v>
      </c>
      <c r="G54" s="7">
        <v>0</v>
      </c>
      <c r="H54" s="7">
        <v>0</v>
      </c>
      <c r="I54" s="7">
        <v>0</v>
      </c>
      <c r="J54" s="6">
        <v>0</v>
      </c>
    </row>
    <row r="55" spans="1:10" x14ac:dyDescent="0.3">
      <c r="A55" s="9" t="s">
        <v>25</v>
      </c>
      <c r="B55" s="9" t="s">
        <v>64</v>
      </c>
      <c r="C55" s="7">
        <v>2551</v>
      </c>
      <c r="D55" s="7">
        <v>6</v>
      </c>
      <c r="E55" s="7">
        <v>0</v>
      </c>
      <c r="F55" s="7">
        <v>300</v>
      </c>
      <c r="G55" s="7">
        <v>0</v>
      </c>
      <c r="H55" s="7">
        <v>0</v>
      </c>
      <c r="I55" s="7">
        <v>0</v>
      </c>
      <c r="J55" s="6">
        <v>0</v>
      </c>
    </row>
    <row r="56" spans="1:10" x14ac:dyDescent="0.3">
      <c r="A56" s="9" t="s">
        <v>25</v>
      </c>
      <c r="B56" s="9" t="s">
        <v>63</v>
      </c>
      <c r="C56" s="7">
        <v>2251</v>
      </c>
      <c r="D56" s="7">
        <v>6</v>
      </c>
      <c r="E56" s="7">
        <v>0</v>
      </c>
      <c r="F56" s="7">
        <v>310</v>
      </c>
      <c r="G56" s="7">
        <v>10</v>
      </c>
      <c r="H56" s="7">
        <v>0</v>
      </c>
      <c r="I56" s="7">
        <v>0</v>
      </c>
      <c r="J56" s="6">
        <v>0</v>
      </c>
    </row>
    <row r="57" spans="1:10" x14ac:dyDescent="0.3">
      <c r="A57" s="9" t="s">
        <v>25</v>
      </c>
      <c r="B57" s="9" t="s">
        <v>62</v>
      </c>
      <c r="C57" s="7">
        <v>2208</v>
      </c>
      <c r="D57" s="7">
        <v>7.3</v>
      </c>
      <c r="E57" s="7">
        <v>0</v>
      </c>
      <c r="F57" s="7">
        <v>311.8</v>
      </c>
      <c r="G57" s="7">
        <v>15</v>
      </c>
      <c r="H57" s="7">
        <v>0</v>
      </c>
      <c r="I57" s="7">
        <v>0</v>
      </c>
      <c r="J57" s="6">
        <v>0</v>
      </c>
    </row>
    <row r="58" spans="1:10" x14ac:dyDescent="0.3">
      <c r="A58" s="9" t="s">
        <v>25</v>
      </c>
      <c r="B58" s="9" t="s">
        <v>61</v>
      </c>
      <c r="C58" s="7">
        <v>2470</v>
      </c>
      <c r="D58" s="7">
        <v>7.3</v>
      </c>
      <c r="E58" s="7">
        <v>0</v>
      </c>
      <c r="F58" s="7">
        <v>310</v>
      </c>
      <c r="G58" s="7">
        <v>31.9</v>
      </c>
      <c r="H58" s="7">
        <v>0</v>
      </c>
      <c r="I58" s="7">
        <v>0</v>
      </c>
      <c r="J58" s="6">
        <v>0</v>
      </c>
    </row>
    <row r="59" spans="1:10" x14ac:dyDescent="0.3">
      <c r="A59" s="9" t="s">
        <v>25</v>
      </c>
      <c r="B59" s="9" t="s">
        <v>60</v>
      </c>
      <c r="C59" s="7">
        <v>2303</v>
      </c>
      <c r="D59" s="7">
        <v>6</v>
      </c>
      <c r="E59" s="7">
        <v>0</v>
      </c>
      <c r="F59" s="7">
        <v>316</v>
      </c>
      <c r="G59" s="7">
        <v>120.6</v>
      </c>
      <c r="H59" s="7">
        <v>0</v>
      </c>
      <c r="I59" s="7">
        <v>0</v>
      </c>
      <c r="J59" s="6">
        <v>0</v>
      </c>
    </row>
    <row r="60" spans="1:10" x14ac:dyDescent="0.3">
      <c r="A60" s="9" t="s">
        <v>25</v>
      </c>
      <c r="B60" s="9" t="s">
        <v>59</v>
      </c>
      <c r="C60" s="7">
        <v>2205</v>
      </c>
      <c r="D60" s="7">
        <v>8</v>
      </c>
      <c r="E60" s="7">
        <v>0</v>
      </c>
      <c r="F60" s="7">
        <v>317</v>
      </c>
      <c r="G60" s="7">
        <v>207.67</v>
      </c>
      <c r="H60" s="7">
        <v>0</v>
      </c>
      <c r="I60" s="7">
        <v>0</v>
      </c>
      <c r="J60" s="6">
        <v>0</v>
      </c>
    </row>
    <row r="61" spans="1:10" x14ac:dyDescent="0.3">
      <c r="A61" s="9" t="s">
        <v>25</v>
      </c>
      <c r="B61" s="9" t="s">
        <v>57</v>
      </c>
      <c r="C61" s="7">
        <v>1693</v>
      </c>
      <c r="D61" s="7">
        <v>6</v>
      </c>
      <c r="E61" s="7">
        <v>0</v>
      </c>
      <c r="F61" s="7">
        <v>315</v>
      </c>
      <c r="G61" s="7">
        <v>394.77</v>
      </c>
      <c r="H61" s="7">
        <v>0</v>
      </c>
      <c r="I61" s="7">
        <v>0</v>
      </c>
      <c r="J61" s="6">
        <v>0</v>
      </c>
    </row>
    <row r="62" spans="1:10" x14ac:dyDescent="0.3">
      <c r="A62" s="9" t="s">
        <v>19</v>
      </c>
      <c r="B62" s="9" t="s">
        <v>67</v>
      </c>
      <c r="C62" s="7">
        <v>6402.5479999999998</v>
      </c>
      <c r="D62" s="7">
        <v>529</v>
      </c>
      <c r="E62" s="7">
        <v>0</v>
      </c>
      <c r="F62" s="7">
        <v>1704.35</v>
      </c>
      <c r="G62" s="7">
        <v>0.94</v>
      </c>
      <c r="H62" s="7">
        <v>0</v>
      </c>
      <c r="I62" s="7">
        <v>0</v>
      </c>
      <c r="J62" s="6">
        <v>0</v>
      </c>
    </row>
    <row r="63" spans="1:10" x14ac:dyDescent="0.3">
      <c r="A63" s="9" t="s">
        <v>19</v>
      </c>
      <c r="B63" s="9" t="s">
        <v>66</v>
      </c>
      <c r="C63" s="7">
        <v>6434.0029999999997</v>
      </c>
      <c r="D63" s="7">
        <v>529</v>
      </c>
      <c r="E63" s="7">
        <v>0</v>
      </c>
      <c r="F63" s="7">
        <v>1923.3</v>
      </c>
      <c r="G63" s="7">
        <v>1.0169999999999999</v>
      </c>
      <c r="H63" s="7">
        <v>0</v>
      </c>
      <c r="I63" s="7">
        <v>0</v>
      </c>
      <c r="J63" s="6">
        <v>0</v>
      </c>
    </row>
    <row r="64" spans="1:10" x14ac:dyDescent="0.3">
      <c r="A64" s="9" t="s">
        <v>19</v>
      </c>
      <c r="B64" s="9" t="s">
        <v>65</v>
      </c>
      <c r="C64" s="7">
        <v>6445.9170000000004</v>
      </c>
      <c r="D64" s="7">
        <v>529</v>
      </c>
      <c r="E64" s="7">
        <v>0</v>
      </c>
      <c r="F64" s="7">
        <v>2283.25</v>
      </c>
      <c r="G64" s="7">
        <v>1.629</v>
      </c>
      <c r="H64" s="7">
        <v>0</v>
      </c>
      <c r="I64" s="7">
        <v>0</v>
      </c>
      <c r="J64" s="6">
        <v>0</v>
      </c>
    </row>
    <row r="65" spans="1:10" x14ac:dyDescent="0.3">
      <c r="A65" s="9" t="s">
        <v>19</v>
      </c>
      <c r="B65" s="9" t="s">
        <v>64</v>
      </c>
      <c r="C65" s="7">
        <v>6697.4470000000001</v>
      </c>
      <c r="D65" s="7">
        <v>529</v>
      </c>
      <c r="E65" s="7">
        <v>0</v>
      </c>
      <c r="F65" s="7">
        <v>2451.15</v>
      </c>
      <c r="G65" s="7">
        <v>2.3519999999999999</v>
      </c>
      <c r="H65" s="7">
        <v>0</v>
      </c>
      <c r="I65" s="7">
        <v>0</v>
      </c>
      <c r="J65" s="6">
        <v>0</v>
      </c>
    </row>
    <row r="66" spans="1:10" x14ac:dyDescent="0.3">
      <c r="A66" s="9" t="s">
        <v>19</v>
      </c>
      <c r="B66" s="9" t="s">
        <v>63</v>
      </c>
      <c r="C66" s="7">
        <v>6696.1210000000001</v>
      </c>
      <c r="D66" s="7">
        <v>529</v>
      </c>
      <c r="E66" s="7">
        <v>0</v>
      </c>
      <c r="F66" s="7">
        <v>2801.65</v>
      </c>
      <c r="G66" s="7">
        <v>5.9269999999999996</v>
      </c>
      <c r="H66" s="7">
        <v>0</v>
      </c>
      <c r="I66" s="7">
        <v>0</v>
      </c>
      <c r="J66" s="6">
        <v>0</v>
      </c>
    </row>
    <row r="67" spans="1:10" x14ac:dyDescent="0.3">
      <c r="A67" s="9" t="s">
        <v>19</v>
      </c>
      <c r="B67" s="9" t="s">
        <v>62</v>
      </c>
      <c r="C67" s="7">
        <v>6745.0249999999996</v>
      </c>
      <c r="D67" s="7">
        <v>529</v>
      </c>
      <c r="E67" s="7">
        <v>0</v>
      </c>
      <c r="F67" s="7">
        <v>3319.15</v>
      </c>
      <c r="G67" s="7">
        <v>17.135000000000002</v>
      </c>
      <c r="H67" s="7">
        <v>0</v>
      </c>
      <c r="I67" s="7">
        <v>0</v>
      </c>
      <c r="J67" s="6">
        <v>0</v>
      </c>
    </row>
    <row r="68" spans="1:10" x14ac:dyDescent="0.3">
      <c r="A68" s="9" t="s">
        <v>19</v>
      </c>
      <c r="B68" s="9" t="s">
        <v>61</v>
      </c>
      <c r="C68" s="7">
        <v>6752.3149999999996</v>
      </c>
      <c r="D68" s="7">
        <v>529</v>
      </c>
      <c r="E68" s="7">
        <v>0</v>
      </c>
      <c r="F68" s="7">
        <v>3673.85</v>
      </c>
      <c r="G68" s="7">
        <v>31.972000000000001</v>
      </c>
      <c r="H68" s="7">
        <v>0</v>
      </c>
      <c r="I68" s="7">
        <v>0</v>
      </c>
      <c r="J68" s="6">
        <v>0</v>
      </c>
    </row>
    <row r="69" spans="1:10" x14ac:dyDescent="0.3">
      <c r="A69" s="9" t="s">
        <v>19</v>
      </c>
      <c r="B69" s="9" t="s">
        <v>60</v>
      </c>
      <c r="C69" s="7">
        <v>6416.7740000000003</v>
      </c>
      <c r="D69" s="7">
        <v>529</v>
      </c>
      <c r="E69" s="7">
        <v>0</v>
      </c>
      <c r="F69" s="7">
        <v>4126.45</v>
      </c>
      <c r="G69" s="7">
        <v>57.478000000000002</v>
      </c>
      <c r="H69" s="7">
        <v>0</v>
      </c>
      <c r="I69" s="7">
        <v>0</v>
      </c>
      <c r="J69" s="6">
        <v>0</v>
      </c>
    </row>
    <row r="70" spans="1:10" x14ac:dyDescent="0.3">
      <c r="A70" s="9" t="s">
        <v>19</v>
      </c>
      <c r="B70" s="9" t="s">
        <v>59</v>
      </c>
      <c r="C70" s="7">
        <v>6316.07</v>
      </c>
      <c r="D70" s="7">
        <v>529</v>
      </c>
      <c r="E70" s="7">
        <v>0</v>
      </c>
      <c r="F70" s="7">
        <v>4306.7000000000007</v>
      </c>
      <c r="G70" s="7">
        <v>89.891999999999996</v>
      </c>
      <c r="H70" s="7">
        <v>0</v>
      </c>
      <c r="I70" s="7">
        <v>0</v>
      </c>
      <c r="J70" s="6">
        <v>0</v>
      </c>
    </row>
    <row r="71" spans="1:10" x14ac:dyDescent="0.3">
      <c r="A71" s="9" t="s">
        <v>19</v>
      </c>
      <c r="B71" s="9" t="s">
        <v>57</v>
      </c>
      <c r="C71" s="7">
        <v>6138.875</v>
      </c>
      <c r="D71" s="7">
        <v>529</v>
      </c>
      <c r="E71" s="7">
        <v>0</v>
      </c>
      <c r="F71" s="7">
        <v>4339.0410000000002</v>
      </c>
      <c r="G71" s="7">
        <v>135.27199999999999</v>
      </c>
      <c r="H71" s="7">
        <v>0</v>
      </c>
      <c r="I71" s="7">
        <v>0</v>
      </c>
      <c r="J71" s="6">
        <v>0</v>
      </c>
    </row>
    <row r="72" spans="1:10" x14ac:dyDescent="0.3">
      <c r="A72" s="9" t="s">
        <v>21</v>
      </c>
      <c r="B72" s="9" t="s">
        <v>67</v>
      </c>
      <c r="C72" s="7">
        <v>11226</v>
      </c>
      <c r="D72" s="7">
        <v>3236</v>
      </c>
      <c r="E72" s="7">
        <v>0</v>
      </c>
      <c r="F72" s="7">
        <v>1753</v>
      </c>
      <c r="G72" s="7">
        <v>1536</v>
      </c>
      <c r="H72" s="7">
        <v>0</v>
      </c>
      <c r="I72" s="7">
        <v>0</v>
      </c>
      <c r="J72" s="6">
        <v>0</v>
      </c>
    </row>
    <row r="73" spans="1:10" x14ac:dyDescent="0.3">
      <c r="A73" s="9" t="s">
        <v>21</v>
      </c>
      <c r="B73" s="9" t="s">
        <v>66</v>
      </c>
      <c r="C73" s="7">
        <v>11229</v>
      </c>
      <c r="D73" s="7">
        <v>3238</v>
      </c>
      <c r="E73" s="7">
        <v>0</v>
      </c>
      <c r="F73" s="7">
        <v>1809</v>
      </c>
      <c r="G73" s="7">
        <v>2579</v>
      </c>
      <c r="H73" s="7">
        <v>0</v>
      </c>
      <c r="I73" s="7">
        <v>0</v>
      </c>
      <c r="J73" s="6">
        <v>0</v>
      </c>
    </row>
    <row r="74" spans="1:10" x14ac:dyDescent="0.3">
      <c r="A74" s="9" t="s">
        <v>21</v>
      </c>
      <c r="B74" s="9" t="s">
        <v>65</v>
      </c>
      <c r="C74" s="7">
        <v>10932</v>
      </c>
      <c r="D74" s="7">
        <v>3389</v>
      </c>
      <c r="E74" s="7">
        <v>0</v>
      </c>
      <c r="F74" s="7">
        <v>1978</v>
      </c>
      <c r="G74" s="7">
        <v>2596</v>
      </c>
      <c r="H74" s="7">
        <v>0</v>
      </c>
      <c r="I74" s="7">
        <v>0</v>
      </c>
      <c r="J74" s="6">
        <v>0</v>
      </c>
    </row>
    <row r="75" spans="1:10" x14ac:dyDescent="0.3">
      <c r="A75" s="9" t="s">
        <v>21</v>
      </c>
      <c r="B75" s="9" t="s">
        <v>64</v>
      </c>
      <c r="C75" s="7">
        <v>10855</v>
      </c>
      <c r="D75" s="7">
        <v>3392</v>
      </c>
      <c r="E75" s="7">
        <v>0</v>
      </c>
      <c r="F75" s="7">
        <v>2091</v>
      </c>
      <c r="G75" s="7">
        <v>2604</v>
      </c>
      <c r="H75" s="7">
        <v>0</v>
      </c>
      <c r="I75" s="7">
        <v>0</v>
      </c>
      <c r="J75" s="6">
        <v>0</v>
      </c>
    </row>
    <row r="76" spans="1:10" x14ac:dyDescent="0.3">
      <c r="A76" s="9" t="s">
        <v>21</v>
      </c>
      <c r="B76" s="9" t="s">
        <v>63</v>
      </c>
      <c r="C76" s="7">
        <v>10799</v>
      </c>
      <c r="D76" s="7">
        <v>3392</v>
      </c>
      <c r="E76" s="7">
        <v>0</v>
      </c>
      <c r="F76" s="7">
        <v>2370</v>
      </c>
      <c r="G76" s="7">
        <v>2604</v>
      </c>
      <c r="H76" s="7">
        <v>0</v>
      </c>
      <c r="I76" s="7">
        <v>0</v>
      </c>
      <c r="J76" s="6">
        <v>0</v>
      </c>
    </row>
    <row r="77" spans="1:10" x14ac:dyDescent="0.3">
      <c r="A77" s="9" t="s">
        <v>21</v>
      </c>
      <c r="B77" s="9" t="s">
        <v>62</v>
      </c>
      <c r="C77" s="7">
        <v>10804.119999999999</v>
      </c>
      <c r="D77" s="7">
        <v>3392</v>
      </c>
      <c r="E77" s="7">
        <v>0</v>
      </c>
      <c r="F77" s="7">
        <v>2624</v>
      </c>
      <c r="G77" s="7">
        <v>2605.5300000000002</v>
      </c>
      <c r="H77" s="7">
        <v>0</v>
      </c>
      <c r="I77" s="7">
        <v>0</v>
      </c>
      <c r="J77" s="6">
        <v>0</v>
      </c>
    </row>
    <row r="78" spans="1:10" x14ac:dyDescent="0.3">
      <c r="A78" s="9" t="s">
        <v>21</v>
      </c>
      <c r="B78" s="9" t="s">
        <v>61</v>
      </c>
      <c r="C78" s="7">
        <v>10643.310000000001</v>
      </c>
      <c r="D78" s="7">
        <v>3409</v>
      </c>
      <c r="E78" s="7">
        <v>0</v>
      </c>
      <c r="F78" s="7">
        <v>2877.4949999999999</v>
      </c>
      <c r="G78" s="7">
        <v>2651.57</v>
      </c>
      <c r="H78" s="7">
        <v>0</v>
      </c>
      <c r="I78" s="7">
        <v>0</v>
      </c>
      <c r="J78" s="6">
        <v>0</v>
      </c>
    </row>
    <row r="79" spans="1:10" x14ac:dyDescent="0.3">
      <c r="A79" s="9" t="s">
        <v>21</v>
      </c>
      <c r="B79" s="9" t="s">
        <v>60</v>
      </c>
      <c r="C79" s="7">
        <v>10643.310000000001</v>
      </c>
      <c r="D79" s="7">
        <v>3412</v>
      </c>
      <c r="E79" s="7">
        <v>0</v>
      </c>
      <c r="F79" s="7">
        <v>3589</v>
      </c>
      <c r="G79" s="7">
        <v>2833.7939999999999</v>
      </c>
      <c r="H79" s="7">
        <v>0</v>
      </c>
      <c r="I79" s="7">
        <v>0</v>
      </c>
      <c r="J79" s="6">
        <v>0</v>
      </c>
    </row>
    <row r="80" spans="1:10" x14ac:dyDescent="0.3">
      <c r="A80" s="9" t="s">
        <v>21</v>
      </c>
      <c r="B80" s="9" t="s">
        <v>59</v>
      </c>
      <c r="C80" s="7">
        <v>9971.3100000000013</v>
      </c>
      <c r="D80" s="7">
        <v>3417</v>
      </c>
      <c r="E80" s="7">
        <v>0</v>
      </c>
      <c r="F80" s="7">
        <v>4119.25</v>
      </c>
      <c r="G80" s="7">
        <v>3287.72</v>
      </c>
      <c r="H80" s="7">
        <v>0</v>
      </c>
      <c r="I80" s="7">
        <v>0</v>
      </c>
      <c r="J80" s="6">
        <v>0</v>
      </c>
    </row>
    <row r="81" spans="1:10" x14ac:dyDescent="0.3">
      <c r="A81" s="9" t="s">
        <v>21</v>
      </c>
      <c r="B81" s="9" t="s">
        <v>57</v>
      </c>
      <c r="C81" s="7">
        <v>8368.3100000000013</v>
      </c>
      <c r="D81" s="7">
        <v>3421</v>
      </c>
      <c r="E81" s="7">
        <v>0</v>
      </c>
      <c r="F81" s="7">
        <v>4649.13</v>
      </c>
      <c r="G81" s="7">
        <v>4277.42</v>
      </c>
      <c r="H81" s="7">
        <v>0</v>
      </c>
      <c r="I81" s="7">
        <v>0</v>
      </c>
      <c r="J81" s="6">
        <v>0</v>
      </c>
    </row>
    <row r="82" spans="1:10" x14ac:dyDescent="0.3">
      <c r="A82" s="9" t="s">
        <v>4</v>
      </c>
      <c r="B82" s="9" t="s">
        <v>67</v>
      </c>
      <c r="C82" s="7">
        <v>49686.205000000002</v>
      </c>
      <c r="D82" s="7">
        <v>18550</v>
      </c>
      <c r="E82" s="7">
        <v>0</v>
      </c>
      <c r="F82" s="7">
        <v>22789</v>
      </c>
      <c r="G82" s="7">
        <v>6569</v>
      </c>
      <c r="H82" s="7">
        <v>0.29599999999999999</v>
      </c>
      <c r="I82" s="7">
        <v>7450</v>
      </c>
      <c r="J82" s="6">
        <v>49.795000000000002</v>
      </c>
    </row>
    <row r="83" spans="1:10" x14ac:dyDescent="0.3">
      <c r="A83" s="9" t="s">
        <v>4</v>
      </c>
      <c r="B83" s="9" t="s">
        <v>66</v>
      </c>
      <c r="C83" s="7">
        <v>49736.205000000002</v>
      </c>
      <c r="D83" s="7">
        <v>19185</v>
      </c>
      <c r="E83" s="7">
        <v>0</v>
      </c>
      <c r="F83" s="7">
        <v>22958</v>
      </c>
      <c r="G83" s="7">
        <v>6994.0630000000001</v>
      </c>
      <c r="H83" s="7">
        <v>4.7960000000000003</v>
      </c>
      <c r="I83" s="7">
        <v>6984</v>
      </c>
      <c r="J83" s="6">
        <v>49.795000000000002</v>
      </c>
    </row>
    <row r="84" spans="1:10" x14ac:dyDescent="0.3">
      <c r="A84" s="9" t="s">
        <v>4</v>
      </c>
      <c r="B84" s="9" t="s">
        <v>65</v>
      </c>
      <c r="C84" s="7">
        <v>49736.205000000002</v>
      </c>
      <c r="D84" s="7">
        <v>19223</v>
      </c>
      <c r="E84" s="7">
        <v>0</v>
      </c>
      <c r="F84" s="7">
        <v>22925</v>
      </c>
      <c r="G84" s="7">
        <v>7001.0630000000001</v>
      </c>
      <c r="H84" s="7">
        <v>4.7960000000000003</v>
      </c>
      <c r="I84" s="7">
        <v>7399</v>
      </c>
      <c r="J84" s="6">
        <v>49.795000000000002</v>
      </c>
    </row>
    <row r="85" spans="1:10" x14ac:dyDescent="0.3">
      <c r="A85" s="9" t="s">
        <v>4</v>
      </c>
      <c r="B85" s="9" t="s">
        <v>64</v>
      </c>
      <c r="C85" s="7">
        <v>49295.904999999999</v>
      </c>
      <c r="D85" s="7">
        <v>20053</v>
      </c>
      <c r="E85" s="7">
        <v>0</v>
      </c>
      <c r="F85" s="7">
        <v>22943</v>
      </c>
      <c r="G85" s="7">
        <v>7008.0630000000001</v>
      </c>
      <c r="H85" s="7">
        <v>4.7960000000000003</v>
      </c>
      <c r="I85" s="7">
        <v>7399</v>
      </c>
      <c r="J85" s="6">
        <v>54.094999999999999</v>
      </c>
    </row>
    <row r="86" spans="1:10" x14ac:dyDescent="0.3">
      <c r="A86" s="9" t="s">
        <v>4</v>
      </c>
      <c r="B86" s="9" t="s">
        <v>63</v>
      </c>
      <c r="C86" s="7">
        <v>48399.904999999999</v>
      </c>
      <c r="D86" s="7">
        <v>20080</v>
      </c>
      <c r="E86" s="7">
        <v>0</v>
      </c>
      <c r="F86" s="7">
        <v>22990</v>
      </c>
      <c r="G86" s="7">
        <v>7017.0630000000001</v>
      </c>
      <c r="H86" s="7">
        <v>4.7960000000000003</v>
      </c>
      <c r="I86" s="7">
        <v>7399</v>
      </c>
      <c r="J86" s="6">
        <v>54.094999999999999</v>
      </c>
    </row>
    <row r="87" spans="1:10" x14ac:dyDescent="0.3">
      <c r="A87" s="9" t="s">
        <v>4</v>
      </c>
      <c r="B87" s="9" t="s">
        <v>62</v>
      </c>
      <c r="C87" s="7">
        <v>46455.904999999999</v>
      </c>
      <c r="D87" s="7">
        <v>20079</v>
      </c>
      <c r="E87" s="7">
        <v>0</v>
      </c>
      <c r="F87" s="7">
        <v>23124.478999999999</v>
      </c>
      <c r="G87" s="7">
        <v>7027.0630000000001</v>
      </c>
      <c r="H87" s="7">
        <v>4.7960000000000003</v>
      </c>
      <c r="I87" s="7">
        <v>7117.29</v>
      </c>
      <c r="J87" s="6">
        <v>54.094999999999999</v>
      </c>
    </row>
    <row r="88" spans="1:10" x14ac:dyDescent="0.3">
      <c r="A88" s="9" t="s">
        <v>4</v>
      </c>
      <c r="B88" s="9" t="s">
        <v>61</v>
      </c>
      <c r="C88" s="7">
        <v>46061.398999999998</v>
      </c>
      <c r="D88" s="7">
        <v>20079.572</v>
      </c>
      <c r="E88" s="7">
        <v>0</v>
      </c>
      <c r="F88" s="7">
        <v>23405.055</v>
      </c>
      <c r="G88" s="7">
        <v>7067.67</v>
      </c>
      <c r="H88" s="7">
        <v>4.7960000000000003</v>
      </c>
      <c r="I88" s="7">
        <v>7117.29</v>
      </c>
      <c r="J88" s="6">
        <v>54.094999999999999</v>
      </c>
    </row>
    <row r="89" spans="1:10" x14ac:dyDescent="0.3">
      <c r="A89" s="9" t="s">
        <v>4</v>
      </c>
      <c r="B89" s="9" t="s">
        <v>60</v>
      </c>
      <c r="C89" s="7">
        <v>45697.213000000003</v>
      </c>
      <c r="D89" s="7">
        <v>20113.667000000001</v>
      </c>
      <c r="E89" s="7">
        <v>0</v>
      </c>
      <c r="F89" s="7">
        <v>25590.076000000001</v>
      </c>
      <c r="G89" s="7">
        <v>11111.21</v>
      </c>
      <c r="H89" s="7">
        <v>4.7960000000000003</v>
      </c>
      <c r="I89" s="7">
        <v>7117.29</v>
      </c>
      <c r="J89" s="6">
        <v>54.094999999999999</v>
      </c>
    </row>
    <row r="90" spans="1:10" x14ac:dyDescent="0.3">
      <c r="A90" s="9" t="s">
        <v>4</v>
      </c>
      <c r="B90" s="9" t="s">
        <v>59</v>
      </c>
      <c r="C90" s="7">
        <v>41771.224000000002</v>
      </c>
      <c r="D90" s="7">
        <v>20116.592000000001</v>
      </c>
      <c r="E90" s="7">
        <v>0</v>
      </c>
      <c r="F90" s="7">
        <v>26819.19</v>
      </c>
      <c r="G90" s="7">
        <v>12439.600999999999</v>
      </c>
      <c r="H90" s="7">
        <v>4.7960000000000003</v>
      </c>
      <c r="I90" s="7">
        <v>7117.29</v>
      </c>
      <c r="J90" s="6">
        <v>54.094999999999999</v>
      </c>
    </row>
    <row r="91" spans="1:10" x14ac:dyDescent="0.3">
      <c r="A91" s="9" t="s">
        <v>4</v>
      </c>
      <c r="B91" s="9" t="s">
        <v>57</v>
      </c>
      <c r="C91" s="7">
        <v>39778.205999999998</v>
      </c>
      <c r="D91" s="7">
        <v>20132.367999999999</v>
      </c>
      <c r="E91" s="7">
        <v>0</v>
      </c>
      <c r="F91" s="7">
        <v>27907.650999999998</v>
      </c>
      <c r="G91" s="7">
        <v>16019.208999999999</v>
      </c>
      <c r="H91" s="7">
        <v>4.7960000000000003</v>
      </c>
      <c r="I91" s="7">
        <v>7117.29</v>
      </c>
      <c r="J91" s="6">
        <v>54.094999999999999</v>
      </c>
    </row>
    <row r="92" spans="1:10" x14ac:dyDescent="0.3">
      <c r="A92" s="9" t="s">
        <v>23</v>
      </c>
      <c r="B92" s="9" t="s">
        <v>67</v>
      </c>
      <c r="C92" s="7">
        <v>29658.55</v>
      </c>
      <c r="D92" s="7">
        <v>25655.922999999999</v>
      </c>
      <c r="E92" s="7">
        <v>13.5</v>
      </c>
      <c r="F92" s="7">
        <v>7607.4960000000001</v>
      </c>
      <c r="G92" s="7">
        <v>4358.7539999999999</v>
      </c>
      <c r="H92" s="7">
        <v>215.90899999999999</v>
      </c>
      <c r="I92" s="7">
        <v>63130</v>
      </c>
      <c r="J92" s="6">
        <v>0</v>
      </c>
    </row>
    <row r="93" spans="1:10" x14ac:dyDescent="0.3">
      <c r="A93" s="9" t="s">
        <v>23</v>
      </c>
      <c r="B93" s="9" t="s">
        <v>66</v>
      </c>
      <c r="C93" s="7">
        <v>27608.295999999998</v>
      </c>
      <c r="D93" s="7">
        <v>25645.355</v>
      </c>
      <c r="E93" s="7">
        <v>15</v>
      </c>
      <c r="F93" s="7">
        <v>8155.9610000000002</v>
      </c>
      <c r="G93" s="7">
        <v>5277.2889999999998</v>
      </c>
      <c r="H93" s="7">
        <v>218.488</v>
      </c>
      <c r="I93" s="7">
        <v>63130</v>
      </c>
      <c r="J93" s="6">
        <v>0</v>
      </c>
    </row>
    <row r="94" spans="1:10" x14ac:dyDescent="0.3">
      <c r="A94" s="9" t="s">
        <v>23</v>
      </c>
      <c r="B94" s="9" t="s">
        <v>65</v>
      </c>
      <c r="C94" s="7">
        <v>25917.731</v>
      </c>
      <c r="D94" s="7">
        <v>25576.268</v>
      </c>
      <c r="E94" s="7">
        <v>15</v>
      </c>
      <c r="F94" s="7">
        <v>9201.4250000000011</v>
      </c>
      <c r="G94" s="7">
        <v>6034.4170000000004</v>
      </c>
      <c r="H94" s="7">
        <v>220.00800000000001</v>
      </c>
      <c r="I94" s="7">
        <v>63130</v>
      </c>
      <c r="J94" s="6">
        <v>0</v>
      </c>
    </row>
    <row r="95" spans="1:10" x14ac:dyDescent="0.3">
      <c r="A95" s="9" t="s">
        <v>23</v>
      </c>
      <c r="B95" s="9" t="s">
        <v>64</v>
      </c>
      <c r="C95" s="7">
        <v>25867.055</v>
      </c>
      <c r="D95" s="7">
        <v>25551.829000000002</v>
      </c>
      <c r="E95" s="7">
        <v>14.75</v>
      </c>
      <c r="F95" s="7">
        <v>10298.177</v>
      </c>
      <c r="G95" s="7">
        <v>7137.5169999999998</v>
      </c>
      <c r="H95" s="7">
        <v>218.32900000000001</v>
      </c>
      <c r="I95" s="7">
        <v>63130</v>
      </c>
      <c r="J95" s="6">
        <v>0</v>
      </c>
    </row>
    <row r="96" spans="1:10" x14ac:dyDescent="0.3">
      <c r="A96" s="9" t="s">
        <v>23</v>
      </c>
      <c r="B96" s="9" t="s">
        <v>63</v>
      </c>
      <c r="C96" s="7">
        <v>24894.851999999999</v>
      </c>
      <c r="D96" s="7">
        <v>25620.852999999999</v>
      </c>
      <c r="E96" s="7">
        <v>16.149999999999999</v>
      </c>
      <c r="F96" s="7">
        <v>11566.562</v>
      </c>
      <c r="G96" s="7">
        <v>7702.0820000000003</v>
      </c>
      <c r="H96" s="7">
        <v>220.22399999999999</v>
      </c>
      <c r="I96" s="7">
        <v>63130</v>
      </c>
      <c r="J96" s="6">
        <v>0</v>
      </c>
    </row>
    <row r="97" spans="1:10" x14ac:dyDescent="0.3">
      <c r="A97" s="9" t="s">
        <v>23</v>
      </c>
      <c r="B97" s="9" t="s">
        <v>62</v>
      </c>
      <c r="C97" s="7">
        <v>21907.241999999998</v>
      </c>
      <c r="D97" s="7">
        <v>25706.937999999998</v>
      </c>
      <c r="E97" s="7">
        <v>16.149999999999999</v>
      </c>
      <c r="F97" s="7">
        <v>13499.352000000001</v>
      </c>
      <c r="G97" s="7">
        <v>8610.4369999999999</v>
      </c>
      <c r="H97" s="7">
        <v>218.87</v>
      </c>
      <c r="I97" s="7">
        <v>63130</v>
      </c>
      <c r="J97" s="6">
        <v>0</v>
      </c>
    </row>
    <row r="98" spans="1:10" x14ac:dyDescent="0.3">
      <c r="A98" s="9" t="s">
        <v>23</v>
      </c>
      <c r="B98" s="9" t="s">
        <v>61</v>
      </c>
      <c r="C98" s="7">
        <v>21422.433000000001</v>
      </c>
      <c r="D98" s="7">
        <v>25726.933999999997</v>
      </c>
      <c r="E98" s="7">
        <v>16.149999999999999</v>
      </c>
      <c r="F98" s="7">
        <v>14900.143</v>
      </c>
      <c r="G98" s="7">
        <v>9672.2970000000005</v>
      </c>
      <c r="H98" s="7">
        <v>218.00200000000001</v>
      </c>
      <c r="I98" s="7">
        <v>63130</v>
      </c>
      <c r="J98" s="6">
        <v>0</v>
      </c>
    </row>
    <row r="99" spans="1:10" x14ac:dyDescent="0.3">
      <c r="A99" s="9" t="s">
        <v>23</v>
      </c>
      <c r="B99" s="9" t="s">
        <v>60</v>
      </c>
      <c r="C99" s="7">
        <v>19790.753000000001</v>
      </c>
      <c r="D99" s="7">
        <v>25868.384000000002</v>
      </c>
      <c r="E99" s="7">
        <v>16.149999999999999</v>
      </c>
      <c r="F99" s="7">
        <v>16426.851999999999</v>
      </c>
      <c r="G99" s="7">
        <v>10807.874</v>
      </c>
      <c r="H99" s="7">
        <v>214.06700000000001</v>
      </c>
      <c r="I99" s="7">
        <v>63130</v>
      </c>
      <c r="J99" s="6">
        <v>0</v>
      </c>
    </row>
    <row r="100" spans="1:10" x14ac:dyDescent="0.3">
      <c r="A100" s="9" t="s">
        <v>23</v>
      </c>
      <c r="B100" s="9" t="s">
        <v>59</v>
      </c>
      <c r="C100" s="7">
        <v>19790.722999999998</v>
      </c>
      <c r="D100" s="7">
        <v>25954.542000000001</v>
      </c>
      <c r="E100" s="7">
        <v>16.149999999999999</v>
      </c>
      <c r="F100" s="7">
        <v>17513.998</v>
      </c>
      <c r="G100" s="7">
        <v>12055.974999999999</v>
      </c>
      <c r="H100" s="7">
        <v>211.76499999999999</v>
      </c>
      <c r="I100" s="7">
        <v>61400</v>
      </c>
      <c r="J100" s="6">
        <v>0</v>
      </c>
    </row>
    <row r="101" spans="1:10" x14ac:dyDescent="0.3">
      <c r="A101" s="9" t="s">
        <v>23</v>
      </c>
      <c r="B101" s="9" t="s">
        <v>57</v>
      </c>
      <c r="C101" s="7">
        <v>20435.053</v>
      </c>
      <c r="D101" s="7">
        <v>26291.455999999998</v>
      </c>
      <c r="E101" s="7">
        <v>16.149999999999999</v>
      </c>
      <c r="F101" s="7">
        <v>18739.977999999999</v>
      </c>
      <c r="G101" s="7">
        <v>14810.384</v>
      </c>
      <c r="H101" s="7">
        <v>211.19200000000001</v>
      </c>
      <c r="I101" s="7">
        <v>61400</v>
      </c>
      <c r="J101" s="6">
        <v>0</v>
      </c>
    </row>
    <row r="102" spans="1:10" x14ac:dyDescent="0.3">
      <c r="A102" s="9" t="s">
        <v>29</v>
      </c>
      <c r="B102" s="9" t="s">
        <v>67</v>
      </c>
      <c r="C102" s="7">
        <v>1891.4</v>
      </c>
      <c r="D102" s="7">
        <v>2129</v>
      </c>
      <c r="E102" s="7">
        <v>0</v>
      </c>
      <c r="F102" s="7">
        <v>180</v>
      </c>
      <c r="G102" s="7">
        <v>4</v>
      </c>
      <c r="H102" s="7">
        <v>0</v>
      </c>
      <c r="I102" s="7">
        <v>0</v>
      </c>
      <c r="J102" s="6">
        <v>0</v>
      </c>
    </row>
    <row r="103" spans="1:10" x14ac:dyDescent="0.3">
      <c r="A103" s="9" t="s">
        <v>29</v>
      </c>
      <c r="B103" s="9" t="s">
        <v>66</v>
      </c>
      <c r="C103" s="7">
        <v>1843.9</v>
      </c>
      <c r="D103" s="7">
        <v>2178</v>
      </c>
      <c r="E103" s="7">
        <v>0</v>
      </c>
      <c r="F103" s="7">
        <v>254</v>
      </c>
      <c r="G103" s="7">
        <v>19</v>
      </c>
      <c r="H103" s="7">
        <v>0</v>
      </c>
      <c r="I103" s="7">
        <v>0</v>
      </c>
      <c r="J103" s="6">
        <v>0</v>
      </c>
    </row>
    <row r="104" spans="1:10" x14ac:dyDescent="0.3">
      <c r="A104" s="9" t="s">
        <v>29</v>
      </c>
      <c r="B104" s="9" t="s">
        <v>65</v>
      </c>
      <c r="C104" s="7">
        <v>1851.7</v>
      </c>
      <c r="D104" s="7">
        <v>2180.1</v>
      </c>
      <c r="E104" s="7">
        <v>0</v>
      </c>
      <c r="F104" s="7">
        <v>339</v>
      </c>
      <c r="G104" s="7">
        <v>33</v>
      </c>
      <c r="H104" s="7">
        <v>0</v>
      </c>
      <c r="I104" s="7">
        <v>0</v>
      </c>
      <c r="J104" s="6">
        <v>0</v>
      </c>
    </row>
    <row r="105" spans="1:10" x14ac:dyDescent="0.3">
      <c r="A105" s="9" t="s">
        <v>29</v>
      </c>
      <c r="B105" s="9" t="s">
        <v>64</v>
      </c>
      <c r="C105" s="7">
        <v>2106.6999999999998</v>
      </c>
      <c r="D105" s="7">
        <v>2195.1</v>
      </c>
      <c r="E105" s="7">
        <v>0</v>
      </c>
      <c r="F105" s="7">
        <v>418</v>
      </c>
      <c r="G105" s="7">
        <v>47.8</v>
      </c>
      <c r="H105" s="7">
        <v>0</v>
      </c>
      <c r="I105" s="7">
        <v>0</v>
      </c>
      <c r="J105" s="6">
        <v>0</v>
      </c>
    </row>
    <row r="106" spans="1:10" x14ac:dyDescent="0.3">
      <c r="A106" s="9" t="s">
        <v>29</v>
      </c>
      <c r="B106" s="9" t="s">
        <v>63</v>
      </c>
      <c r="C106" s="7">
        <v>2116.6999999999998</v>
      </c>
      <c r="D106" s="7">
        <v>2192.1</v>
      </c>
      <c r="E106" s="7">
        <v>0</v>
      </c>
      <c r="F106" s="7">
        <v>483</v>
      </c>
      <c r="G106" s="7">
        <v>55.8</v>
      </c>
      <c r="H106" s="7">
        <v>0</v>
      </c>
      <c r="I106" s="7">
        <v>0</v>
      </c>
      <c r="J106" s="6">
        <v>0</v>
      </c>
    </row>
    <row r="107" spans="1:10" x14ac:dyDescent="0.3">
      <c r="A107" s="9" t="s">
        <v>29</v>
      </c>
      <c r="B107" s="9" t="s">
        <v>62</v>
      </c>
      <c r="C107" s="7">
        <v>2141.1</v>
      </c>
      <c r="D107" s="7">
        <v>2193</v>
      </c>
      <c r="E107" s="7">
        <v>0</v>
      </c>
      <c r="F107" s="7">
        <v>576.1</v>
      </c>
      <c r="G107" s="7">
        <v>60</v>
      </c>
      <c r="H107" s="7">
        <v>0</v>
      </c>
      <c r="I107" s="7">
        <v>0</v>
      </c>
      <c r="J107" s="6">
        <v>0</v>
      </c>
    </row>
    <row r="108" spans="1:10" x14ac:dyDescent="0.3">
      <c r="A108" s="9" t="s">
        <v>29</v>
      </c>
      <c r="B108" s="9" t="s">
        <v>61</v>
      </c>
      <c r="C108" s="7">
        <v>2142</v>
      </c>
      <c r="D108" s="7">
        <v>2199.5</v>
      </c>
      <c r="E108" s="7">
        <v>10</v>
      </c>
      <c r="F108" s="7">
        <v>586.29999999999995</v>
      </c>
      <c r="G108" s="7">
        <v>67.7</v>
      </c>
      <c r="H108" s="7">
        <v>0</v>
      </c>
      <c r="I108" s="7">
        <v>0</v>
      </c>
      <c r="J108" s="6">
        <v>0</v>
      </c>
    </row>
    <row r="109" spans="1:10" x14ac:dyDescent="0.3">
      <c r="A109" s="9" t="s">
        <v>29</v>
      </c>
      <c r="B109" s="9" t="s">
        <v>60</v>
      </c>
      <c r="C109" s="7">
        <v>1771</v>
      </c>
      <c r="D109" s="7">
        <v>2199.6999999999998</v>
      </c>
      <c r="E109" s="7">
        <v>10</v>
      </c>
      <c r="F109" s="7">
        <v>646.29999999999995</v>
      </c>
      <c r="G109" s="7">
        <v>84.8</v>
      </c>
      <c r="H109" s="7">
        <v>0</v>
      </c>
      <c r="I109" s="7">
        <v>0</v>
      </c>
      <c r="J109" s="6">
        <v>0</v>
      </c>
    </row>
    <row r="110" spans="1:10" x14ac:dyDescent="0.3">
      <c r="A110" s="9" t="s">
        <v>29</v>
      </c>
      <c r="B110" s="9" t="s">
        <v>59</v>
      </c>
      <c r="C110" s="7">
        <v>1542.6</v>
      </c>
      <c r="D110" s="7">
        <v>2199.5</v>
      </c>
      <c r="E110" s="7">
        <v>10</v>
      </c>
      <c r="F110" s="7">
        <v>801.3</v>
      </c>
      <c r="G110" s="7">
        <v>108.5</v>
      </c>
      <c r="H110" s="7">
        <v>0</v>
      </c>
      <c r="I110" s="7">
        <v>0</v>
      </c>
      <c r="J110" s="6">
        <v>0</v>
      </c>
    </row>
    <row r="111" spans="1:10" x14ac:dyDescent="0.3">
      <c r="A111" s="9" t="s">
        <v>29</v>
      </c>
      <c r="B111" s="9" t="s">
        <v>57</v>
      </c>
      <c r="C111" s="7">
        <v>1537.2</v>
      </c>
      <c r="D111" s="7">
        <v>2200.5</v>
      </c>
      <c r="E111" s="7">
        <v>10</v>
      </c>
      <c r="F111" s="7">
        <v>986.9</v>
      </c>
      <c r="G111" s="7">
        <v>138.30000000000001</v>
      </c>
      <c r="H111" s="7">
        <v>0</v>
      </c>
      <c r="I111" s="7">
        <v>0</v>
      </c>
      <c r="J111" s="6">
        <v>0</v>
      </c>
    </row>
    <row r="112" spans="1:10" x14ac:dyDescent="0.3">
      <c r="A112" s="9" t="s">
        <v>18</v>
      </c>
      <c r="B112" s="9" t="s">
        <v>67</v>
      </c>
      <c r="C112" s="7">
        <v>76793</v>
      </c>
      <c r="D112" s="7">
        <v>21880</v>
      </c>
      <c r="E112" s="7">
        <v>728</v>
      </c>
      <c r="F112" s="7">
        <v>8102</v>
      </c>
      <c r="G112" s="7">
        <v>16785</v>
      </c>
      <c r="H112" s="7">
        <v>0</v>
      </c>
      <c r="I112" s="7">
        <v>0</v>
      </c>
      <c r="J112" s="6">
        <v>311</v>
      </c>
    </row>
    <row r="113" spans="1:10" x14ac:dyDescent="0.3">
      <c r="A113" s="9" t="s">
        <v>18</v>
      </c>
      <c r="B113" s="9" t="s">
        <v>66</v>
      </c>
      <c r="C113" s="7">
        <v>74733</v>
      </c>
      <c r="D113" s="7">
        <v>22009</v>
      </c>
      <c r="E113" s="7">
        <v>729</v>
      </c>
      <c r="F113" s="7">
        <v>8542</v>
      </c>
      <c r="G113" s="7">
        <v>18185</v>
      </c>
      <c r="H113" s="7">
        <v>0</v>
      </c>
      <c r="I113" s="7">
        <v>0</v>
      </c>
      <c r="J113" s="6">
        <v>317</v>
      </c>
    </row>
    <row r="114" spans="1:10" x14ac:dyDescent="0.3">
      <c r="A114" s="9" t="s">
        <v>18</v>
      </c>
      <c r="B114" s="9" t="s">
        <v>65</v>
      </c>
      <c r="C114" s="7">
        <v>71272</v>
      </c>
      <c r="D114" s="7">
        <v>22098</v>
      </c>
      <c r="E114" s="7">
        <v>768</v>
      </c>
      <c r="F114" s="7">
        <v>8683</v>
      </c>
      <c r="G114" s="7">
        <v>18594</v>
      </c>
      <c r="H114" s="7">
        <v>0</v>
      </c>
      <c r="I114" s="7">
        <v>0</v>
      </c>
      <c r="J114" s="6">
        <v>332</v>
      </c>
    </row>
    <row r="115" spans="1:10" x14ac:dyDescent="0.3">
      <c r="A115" s="9" t="s">
        <v>18</v>
      </c>
      <c r="B115" s="9" t="s">
        <v>64</v>
      </c>
      <c r="C115" s="7">
        <v>65617</v>
      </c>
      <c r="D115" s="7">
        <v>22220</v>
      </c>
      <c r="E115" s="7">
        <v>768</v>
      </c>
      <c r="F115" s="7">
        <v>9137</v>
      </c>
      <c r="G115" s="7">
        <v>18901</v>
      </c>
      <c r="H115" s="7">
        <v>0</v>
      </c>
      <c r="I115" s="7">
        <v>0</v>
      </c>
      <c r="J115" s="6">
        <v>321</v>
      </c>
    </row>
    <row r="116" spans="1:10" x14ac:dyDescent="0.3">
      <c r="A116" s="9" t="s">
        <v>18</v>
      </c>
      <c r="B116" s="9" t="s">
        <v>63</v>
      </c>
      <c r="C116" s="7">
        <v>62096</v>
      </c>
      <c r="D116" s="7">
        <v>22298</v>
      </c>
      <c r="E116" s="7">
        <v>767</v>
      </c>
      <c r="F116" s="7">
        <v>9384</v>
      </c>
      <c r="G116" s="7">
        <v>19283</v>
      </c>
      <c r="H116" s="7">
        <v>0</v>
      </c>
      <c r="I116" s="7">
        <v>0</v>
      </c>
      <c r="J116" s="6">
        <v>334</v>
      </c>
    </row>
    <row r="117" spans="1:10" x14ac:dyDescent="0.3">
      <c r="A117" s="9" t="s">
        <v>18</v>
      </c>
      <c r="B117" s="9" t="s">
        <v>62</v>
      </c>
      <c r="C117" s="7">
        <v>61288.911999999997</v>
      </c>
      <c r="D117" s="7">
        <v>22426.014999999999</v>
      </c>
      <c r="E117" s="7">
        <v>767.19</v>
      </c>
      <c r="F117" s="7">
        <v>9736.5779999999995</v>
      </c>
      <c r="G117" s="7">
        <v>19682.293000000001</v>
      </c>
      <c r="H117" s="7">
        <v>0</v>
      </c>
      <c r="I117" s="7">
        <v>0</v>
      </c>
      <c r="J117" s="6">
        <v>339.661</v>
      </c>
    </row>
    <row r="118" spans="1:10" x14ac:dyDescent="0.3">
      <c r="A118" s="9" t="s">
        <v>18</v>
      </c>
      <c r="B118" s="9" t="s">
        <v>61</v>
      </c>
      <c r="C118" s="7">
        <v>61276.171000000002</v>
      </c>
      <c r="D118" s="7">
        <v>22498.587</v>
      </c>
      <c r="E118" s="7">
        <v>767.19</v>
      </c>
      <c r="F118" s="7">
        <v>10230.245999999999</v>
      </c>
      <c r="G118" s="7">
        <v>20107.589</v>
      </c>
      <c r="H118" s="7">
        <v>0</v>
      </c>
      <c r="I118" s="7">
        <v>0</v>
      </c>
      <c r="J118" s="6">
        <v>341.14100000000002</v>
      </c>
    </row>
    <row r="119" spans="1:10" x14ac:dyDescent="0.3">
      <c r="A119" s="9" t="s">
        <v>18</v>
      </c>
      <c r="B119" s="9" t="s">
        <v>60</v>
      </c>
      <c r="C119" s="7">
        <v>61283.519999999997</v>
      </c>
      <c r="D119" s="7">
        <v>22541.085999999999</v>
      </c>
      <c r="E119" s="7">
        <v>767.19</v>
      </c>
      <c r="F119" s="7">
        <v>10679.46</v>
      </c>
      <c r="G119" s="7">
        <v>20865.275000000001</v>
      </c>
      <c r="H119" s="7">
        <v>0</v>
      </c>
      <c r="I119" s="7">
        <v>0</v>
      </c>
      <c r="J119" s="6">
        <v>298.42899999999997</v>
      </c>
    </row>
    <row r="120" spans="1:10" x14ac:dyDescent="0.3">
      <c r="A120" s="9" t="s">
        <v>18</v>
      </c>
      <c r="B120" s="9" t="s">
        <v>59</v>
      </c>
      <c r="C120" s="7">
        <v>60105.617999999995</v>
      </c>
      <c r="D120" s="7">
        <v>22694.985000000001</v>
      </c>
      <c r="E120" s="7">
        <v>771.79</v>
      </c>
      <c r="F120" s="7">
        <v>10870.621999999999</v>
      </c>
      <c r="G120" s="7">
        <v>21650.035</v>
      </c>
      <c r="H120" s="7">
        <v>0</v>
      </c>
      <c r="I120" s="7">
        <v>0</v>
      </c>
      <c r="J120" s="6">
        <v>290.08199999999999</v>
      </c>
    </row>
    <row r="121" spans="1:10" x14ac:dyDescent="0.3">
      <c r="A121" s="9" t="s">
        <v>18</v>
      </c>
      <c r="B121" s="9" t="s">
        <v>57</v>
      </c>
      <c r="C121" s="7">
        <v>59496.393000000004</v>
      </c>
      <c r="D121" s="7">
        <v>22749.661</v>
      </c>
      <c r="E121" s="7">
        <v>771.79</v>
      </c>
      <c r="F121" s="7">
        <v>11253.733</v>
      </c>
      <c r="G121" s="7">
        <v>22594.257000000001</v>
      </c>
      <c r="H121" s="7">
        <v>0</v>
      </c>
      <c r="I121" s="7">
        <v>0</v>
      </c>
      <c r="J121" s="6">
        <v>293.78500000000003</v>
      </c>
    </row>
    <row r="122" spans="1:10" x14ac:dyDescent="0.3">
      <c r="A122" s="9" t="s">
        <v>28</v>
      </c>
      <c r="B122" s="9" t="s">
        <v>67</v>
      </c>
      <c r="C122" s="7">
        <v>1561</v>
      </c>
      <c r="D122" s="7">
        <v>0</v>
      </c>
      <c r="E122" s="7">
        <v>0</v>
      </c>
      <c r="F122" s="7">
        <v>147.22499999999999</v>
      </c>
      <c r="G122" s="7">
        <v>17</v>
      </c>
      <c r="H122" s="7">
        <v>0</v>
      </c>
      <c r="I122" s="7">
        <v>0</v>
      </c>
      <c r="J122" s="6">
        <v>0</v>
      </c>
    </row>
    <row r="123" spans="1:10" x14ac:dyDescent="0.3">
      <c r="A123" s="9" t="s">
        <v>28</v>
      </c>
      <c r="B123" s="9" t="s">
        <v>66</v>
      </c>
      <c r="C123" s="7">
        <v>1517</v>
      </c>
      <c r="D123" s="7">
        <v>0</v>
      </c>
      <c r="E123" s="7">
        <v>0</v>
      </c>
      <c r="F123" s="7">
        <v>147.22499999999999</v>
      </c>
      <c r="G123" s="7">
        <v>35</v>
      </c>
      <c r="H123" s="7">
        <v>0</v>
      </c>
      <c r="I123" s="7">
        <v>0</v>
      </c>
      <c r="J123" s="6">
        <v>0</v>
      </c>
    </row>
    <row r="124" spans="1:10" x14ac:dyDescent="0.3">
      <c r="A124" s="9" t="s">
        <v>28</v>
      </c>
      <c r="B124" s="9" t="s">
        <v>65</v>
      </c>
      <c r="C124" s="7">
        <v>1513</v>
      </c>
      <c r="D124" s="7">
        <v>0</v>
      </c>
      <c r="E124" s="7">
        <v>0</v>
      </c>
      <c r="F124" s="7">
        <v>147.22499999999999</v>
      </c>
      <c r="G124" s="7">
        <v>64</v>
      </c>
      <c r="H124" s="7">
        <v>0</v>
      </c>
      <c r="I124" s="7">
        <v>0</v>
      </c>
      <c r="J124" s="6">
        <v>0</v>
      </c>
    </row>
    <row r="125" spans="1:10" x14ac:dyDescent="0.3">
      <c r="A125" s="9" t="s">
        <v>28</v>
      </c>
      <c r="B125" s="9" t="s">
        <v>64</v>
      </c>
      <c r="C125" s="7">
        <v>1522</v>
      </c>
      <c r="D125" s="7">
        <v>0</v>
      </c>
      <c r="E125" s="7">
        <v>0</v>
      </c>
      <c r="F125" s="7">
        <v>157.72499999999999</v>
      </c>
      <c r="G125" s="7">
        <v>76</v>
      </c>
      <c r="H125" s="7">
        <v>0</v>
      </c>
      <c r="I125" s="7">
        <v>0</v>
      </c>
      <c r="J125" s="6">
        <v>0</v>
      </c>
    </row>
    <row r="126" spans="1:10" x14ac:dyDescent="0.3">
      <c r="A126" s="9" t="s">
        <v>28</v>
      </c>
      <c r="B126" s="9" t="s">
        <v>63</v>
      </c>
      <c r="C126" s="7">
        <v>1518</v>
      </c>
      <c r="D126" s="7">
        <v>0</v>
      </c>
      <c r="E126" s="7">
        <v>0</v>
      </c>
      <c r="F126" s="7">
        <v>157.72499999999999</v>
      </c>
      <c r="G126" s="7">
        <v>84</v>
      </c>
      <c r="H126" s="7">
        <v>0</v>
      </c>
      <c r="I126" s="7">
        <v>0</v>
      </c>
      <c r="J126" s="6">
        <v>0</v>
      </c>
    </row>
    <row r="127" spans="1:10" x14ac:dyDescent="0.3">
      <c r="A127" s="9" t="s">
        <v>28</v>
      </c>
      <c r="B127" s="9" t="s">
        <v>62</v>
      </c>
      <c r="C127" s="7">
        <v>1517.31</v>
      </c>
      <c r="D127" s="7">
        <v>0</v>
      </c>
      <c r="E127" s="7">
        <v>0</v>
      </c>
      <c r="F127" s="7">
        <v>157.72499999999999</v>
      </c>
      <c r="G127" s="7">
        <v>110.04599999999999</v>
      </c>
      <c r="H127" s="7">
        <v>0</v>
      </c>
      <c r="I127" s="7">
        <v>0</v>
      </c>
      <c r="J127" s="6">
        <v>0</v>
      </c>
    </row>
    <row r="128" spans="1:10" x14ac:dyDescent="0.3">
      <c r="A128" s="9" t="s">
        <v>28</v>
      </c>
      <c r="B128" s="9" t="s">
        <v>61</v>
      </c>
      <c r="C128" s="7">
        <v>1517.4279999999999</v>
      </c>
      <c r="D128" s="7">
        <v>0</v>
      </c>
      <c r="E128" s="7">
        <v>0</v>
      </c>
      <c r="F128" s="7">
        <v>157.72499999999999</v>
      </c>
      <c r="G128" s="7">
        <v>118.47899999999998</v>
      </c>
      <c r="H128" s="7">
        <v>0</v>
      </c>
      <c r="I128" s="7">
        <v>0</v>
      </c>
      <c r="J128" s="6">
        <v>0</v>
      </c>
    </row>
    <row r="129" spans="1:10" x14ac:dyDescent="0.3">
      <c r="A129" s="9" t="s">
        <v>28</v>
      </c>
      <c r="B129" s="9" t="s">
        <v>60</v>
      </c>
      <c r="C129" s="7">
        <v>1510.2280000000001</v>
      </c>
      <c r="D129" s="7">
        <v>0</v>
      </c>
      <c r="E129" s="7">
        <v>0</v>
      </c>
      <c r="F129" s="7">
        <v>157.72499999999999</v>
      </c>
      <c r="G129" s="7">
        <v>151.26100000000002</v>
      </c>
      <c r="H129" s="7">
        <v>0</v>
      </c>
      <c r="I129" s="7">
        <v>0</v>
      </c>
      <c r="J129" s="6">
        <v>0</v>
      </c>
    </row>
    <row r="130" spans="1:10" x14ac:dyDescent="0.3">
      <c r="A130" s="9" t="s">
        <v>28</v>
      </c>
      <c r="B130" s="9" t="s">
        <v>59</v>
      </c>
      <c r="C130" s="7">
        <v>1510.2280000000001</v>
      </c>
      <c r="D130" s="7">
        <v>0</v>
      </c>
      <c r="E130" s="7">
        <v>0</v>
      </c>
      <c r="F130" s="7">
        <v>157.72499999999999</v>
      </c>
      <c r="G130" s="7">
        <v>229.13400000000001</v>
      </c>
      <c r="H130" s="7">
        <v>0</v>
      </c>
      <c r="I130" s="7">
        <v>0</v>
      </c>
      <c r="J130" s="6">
        <v>0</v>
      </c>
    </row>
    <row r="131" spans="1:10" x14ac:dyDescent="0.3">
      <c r="A131" s="9" t="s">
        <v>28</v>
      </c>
      <c r="B131" s="9" t="s">
        <v>57</v>
      </c>
      <c r="C131" s="7">
        <v>1510.654</v>
      </c>
      <c r="D131" s="7">
        <v>0</v>
      </c>
      <c r="E131" s="7">
        <v>0</v>
      </c>
      <c r="F131" s="7">
        <v>157.5</v>
      </c>
      <c r="G131" s="7">
        <v>314.52300000000002</v>
      </c>
      <c r="H131" s="7">
        <v>0</v>
      </c>
      <c r="I131" s="7">
        <v>0</v>
      </c>
      <c r="J131" s="6">
        <v>0</v>
      </c>
    </row>
    <row r="132" spans="1:10" x14ac:dyDescent="0.3">
      <c r="A132" s="9" t="s">
        <v>17</v>
      </c>
      <c r="B132" s="9" t="s">
        <v>67</v>
      </c>
      <c r="C132" s="7">
        <v>1023</v>
      </c>
      <c r="D132" s="7">
        <v>1576</v>
      </c>
      <c r="E132" s="7">
        <v>0</v>
      </c>
      <c r="F132" s="7">
        <v>59</v>
      </c>
      <c r="G132" s="7">
        <v>0</v>
      </c>
      <c r="H132" s="7">
        <v>0</v>
      </c>
      <c r="I132" s="7">
        <v>0</v>
      </c>
      <c r="J132" s="6">
        <v>2</v>
      </c>
    </row>
    <row r="133" spans="1:10" x14ac:dyDescent="0.3">
      <c r="A133" s="9" t="s">
        <v>17</v>
      </c>
      <c r="B133" s="9" t="s">
        <v>66</v>
      </c>
      <c r="C133" s="7">
        <v>1255</v>
      </c>
      <c r="D133" s="7">
        <v>1586.6170000000002</v>
      </c>
      <c r="E133" s="7">
        <v>0</v>
      </c>
      <c r="F133" s="7">
        <v>65.891999999999996</v>
      </c>
      <c r="G133" s="7">
        <v>0</v>
      </c>
      <c r="H133" s="7">
        <v>0</v>
      </c>
      <c r="I133" s="7">
        <v>0</v>
      </c>
      <c r="J133" s="6">
        <v>0</v>
      </c>
    </row>
    <row r="134" spans="1:10" x14ac:dyDescent="0.3">
      <c r="A134" s="9" t="s">
        <v>17</v>
      </c>
      <c r="B134" s="9" t="s">
        <v>65</v>
      </c>
      <c r="C134" s="7">
        <v>1265</v>
      </c>
      <c r="D134" s="7">
        <v>1587.8010000000002</v>
      </c>
      <c r="E134" s="7">
        <v>0</v>
      </c>
      <c r="F134" s="7">
        <v>68.915000000000006</v>
      </c>
      <c r="G134" s="7">
        <v>0</v>
      </c>
      <c r="H134" s="7">
        <v>0</v>
      </c>
      <c r="I134" s="7">
        <v>0</v>
      </c>
      <c r="J134" s="6">
        <v>0</v>
      </c>
    </row>
    <row r="135" spans="1:10" x14ac:dyDescent="0.3">
      <c r="A135" s="9" t="s">
        <v>17</v>
      </c>
      <c r="B135" s="9" t="s">
        <v>64</v>
      </c>
      <c r="C135" s="7">
        <v>1275</v>
      </c>
      <c r="D135" s="7">
        <v>1587.694</v>
      </c>
      <c r="E135" s="7">
        <v>0</v>
      </c>
      <c r="F135" s="7">
        <v>68.165000000000006</v>
      </c>
      <c r="G135" s="7">
        <v>0</v>
      </c>
      <c r="H135" s="7">
        <v>0</v>
      </c>
      <c r="I135" s="7">
        <v>0</v>
      </c>
      <c r="J135" s="6">
        <v>0</v>
      </c>
    </row>
    <row r="136" spans="1:10" x14ac:dyDescent="0.3">
      <c r="A136" s="9" t="s">
        <v>17</v>
      </c>
      <c r="B136" s="9" t="s">
        <v>63</v>
      </c>
      <c r="C136" s="7">
        <v>1292.3399999999999</v>
      </c>
      <c r="D136" s="7">
        <v>1564.1969999999999</v>
      </c>
      <c r="E136" s="7">
        <v>0</v>
      </c>
      <c r="F136" s="7">
        <v>69.905000000000001</v>
      </c>
      <c r="G136" s="7">
        <v>0.69</v>
      </c>
      <c r="H136" s="7">
        <v>0</v>
      </c>
      <c r="I136" s="7">
        <v>0</v>
      </c>
      <c r="J136" s="6">
        <v>0</v>
      </c>
    </row>
    <row r="137" spans="1:10" x14ac:dyDescent="0.3">
      <c r="A137" s="9" t="s">
        <v>17</v>
      </c>
      <c r="B137" s="9" t="s">
        <v>62</v>
      </c>
      <c r="C137" s="7">
        <v>1299.069</v>
      </c>
      <c r="D137" s="7">
        <v>1564.318</v>
      </c>
      <c r="E137" s="7">
        <v>0</v>
      </c>
      <c r="F137" s="7">
        <v>77.105000000000004</v>
      </c>
      <c r="G137" s="7">
        <v>0.69</v>
      </c>
      <c r="H137" s="7">
        <v>0</v>
      </c>
      <c r="I137" s="7">
        <v>0</v>
      </c>
      <c r="J137" s="6">
        <v>0</v>
      </c>
    </row>
    <row r="138" spans="1:10" x14ac:dyDescent="0.3">
      <c r="A138" s="9" t="s">
        <v>17</v>
      </c>
      <c r="B138" s="9" t="s">
        <v>61</v>
      </c>
      <c r="C138" s="7">
        <v>1269.6940000000002</v>
      </c>
      <c r="D138" s="7">
        <v>1564.9849999999999</v>
      </c>
      <c r="E138" s="7">
        <v>0</v>
      </c>
      <c r="F138" s="7">
        <v>78.171999999999997</v>
      </c>
      <c r="G138" s="7">
        <v>1.962</v>
      </c>
      <c r="H138" s="7">
        <v>0</v>
      </c>
      <c r="I138" s="7">
        <v>0</v>
      </c>
      <c r="J138" s="6">
        <v>0</v>
      </c>
    </row>
    <row r="139" spans="1:10" x14ac:dyDescent="0.3">
      <c r="A139" s="9" t="s">
        <v>17</v>
      </c>
      <c r="B139" s="9" t="s">
        <v>60</v>
      </c>
      <c r="C139" s="7">
        <v>1269.732</v>
      </c>
      <c r="D139" s="7">
        <v>1586.69</v>
      </c>
      <c r="E139" s="7">
        <v>0</v>
      </c>
      <c r="F139" s="7">
        <v>78.072000000000003</v>
      </c>
      <c r="G139" s="7">
        <v>3.302</v>
      </c>
      <c r="H139" s="7">
        <v>0</v>
      </c>
      <c r="I139" s="7">
        <v>0</v>
      </c>
      <c r="J139" s="6">
        <v>0</v>
      </c>
    </row>
    <row r="140" spans="1:10" x14ac:dyDescent="0.3">
      <c r="A140" s="9" t="s">
        <v>17</v>
      </c>
      <c r="B140" s="9" t="s">
        <v>59</v>
      </c>
      <c r="C140" s="7">
        <v>1274.1779999999999</v>
      </c>
      <c r="D140" s="7">
        <v>1586.2760000000001</v>
      </c>
      <c r="E140" s="7">
        <v>0</v>
      </c>
      <c r="F140" s="7">
        <v>78.072000000000003</v>
      </c>
      <c r="G140" s="7">
        <v>5.1020000000000003</v>
      </c>
      <c r="H140" s="7">
        <v>0</v>
      </c>
      <c r="I140" s="7">
        <v>0</v>
      </c>
      <c r="J140" s="6">
        <v>0</v>
      </c>
    </row>
    <row r="141" spans="1:10" x14ac:dyDescent="0.3">
      <c r="A141" s="9" t="s">
        <v>17</v>
      </c>
      <c r="B141" s="9" t="s">
        <v>57</v>
      </c>
      <c r="C141" s="7">
        <v>1268.0999999999999</v>
      </c>
      <c r="D141" s="7">
        <v>1587.23</v>
      </c>
      <c r="E141" s="7">
        <v>0</v>
      </c>
      <c r="F141" s="7">
        <v>77.128999999999991</v>
      </c>
      <c r="G141" s="7">
        <v>7.1550000000000002</v>
      </c>
      <c r="H141" s="7">
        <v>0</v>
      </c>
      <c r="I141" s="7">
        <v>0</v>
      </c>
      <c r="J141" s="6">
        <v>0</v>
      </c>
    </row>
    <row r="142" spans="1:10" x14ac:dyDescent="0.3">
      <c r="A142" s="9" t="s">
        <v>16</v>
      </c>
      <c r="B142" s="9" t="s">
        <v>67</v>
      </c>
      <c r="C142" s="7">
        <v>3054</v>
      </c>
      <c r="D142" s="7">
        <v>876</v>
      </c>
      <c r="E142" s="7">
        <v>0</v>
      </c>
      <c r="F142" s="7">
        <v>275</v>
      </c>
      <c r="G142" s="7">
        <v>7</v>
      </c>
      <c r="H142" s="7">
        <v>0</v>
      </c>
      <c r="I142" s="7">
        <v>0</v>
      </c>
      <c r="J142" s="6">
        <v>25</v>
      </c>
    </row>
    <row r="143" spans="1:10" x14ac:dyDescent="0.3">
      <c r="A143" s="9" t="s">
        <v>16</v>
      </c>
      <c r="B143" s="9" t="s">
        <v>66</v>
      </c>
      <c r="C143" s="7">
        <v>3075</v>
      </c>
      <c r="D143" s="7">
        <v>876</v>
      </c>
      <c r="E143" s="7">
        <v>0</v>
      </c>
      <c r="F143" s="7">
        <v>279</v>
      </c>
      <c r="G143" s="7">
        <v>68</v>
      </c>
      <c r="H143" s="7">
        <v>0</v>
      </c>
      <c r="I143" s="7">
        <v>0</v>
      </c>
      <c r="J143" s="6">
        <v>25</v>
      </c>
    </row>
    <row r="144" spans="1:10" x14ac:dyDescent="0.3">
      <c r="A144" s="9" t="s">
        <v>16</v>
      </c>
      <c r="B144" s="9" t="s">
        <v>65</v>
      </c>
      <c r="C144" s="7">
        <v>2778</v>
      </c>
      <c r="D144" s="7">
        <v>877</v>
      </c>
      <c r="E144" s="7">
        <v>0</v>
      </c>
      <c r="F144" s="7">
        <v>288</v>
      </c>
      <c r="G144" s="7">
        <v>69</v>
      </c>
      <c r="H144" s="7">
        <v>0</v>
      </c>
      <c r="I144" s="7">
        <v>0</v>
      </c>
      <c r="J144" s="6">
        <v>25</v>
      </c>
    </row>
    <row r="145" spans="1:10" x14ac:dyDescent="0.3">
      <c r="A145" s="9" t="s">
        <v>16</v>
      </c>
      <c r="B145" s="9" t="s">
        <v>64</v>
      </c>
      <c r="C145" s="7">
        <v>2180</v>
      </c>
      <c r="D145" s="7">
        <v>877</v>
      </c>
      <c r="E145" s="7">
        <v>0</v>
      </c>
      <c r="F145" s="7">
        <v>436</v>
      </c>
      <c r="G145" s="7">
        <v>69</v>
      </c>
      <c r="H145" s="7">
        <v>0</v>
      </c>
      <c r="I145" s="7">
        <v>0</v>
      </c>
      <c r="J145" s="6">
        <v>25</v>
      </c>
    </row>
    <row r="146" spans="1:10" x14ac:dyDescent="0.3">
      <c r="A146" s="9" t="s">
        <v>16</v>
      </c>
      <c r="B146" s="9" t="s">
        <v>63</v>
      </c>
      <c r="C146" s="7">
        <v>2184</v>
      </c>
      <c r="D146" s="7">
        <v>877</v>
      </c>
      <c r="E146" s="7">
        <v>0</v>
      </c>
      <c r="F146" s="7">
        <v>509</v>
      </c>
      <c r="G146" s="7">
        <v>70</v>
      </c>
      <c r="H146" s="7">
        <v>0</v>
      </c>
      <c r="I146" s="7">
        <v>0</v>
      </c>
      <c r="J146" s="6">
        <v>25</v>
      </c>
    </row>
    <row r="147" spans="1:10" x14ac:dyDescent="0.3">
      <c r="A147" s="9" t="s">
        <v>16</v>
      </c>
      <c r="B147" s="9" t="s">
        <v>62</v>
      </c>
      <c r="C147" s="7">
        <v>1832</v>
      </c>
      <c r="D147" s="7">
        <v>877</v>
      </c>
      <c r="E147" s="7">
        <v>0</v>
      </c>
      <c r="F147" s="7">
        <v>518</v>
      </c>
      <c r="G147" s="7">
        <v>74</v>
      </c>
      <c r="H147" s="7">
        <v>0</v>
      </c>
      <c r="I147" s="7">
        <v>0</v>
      </c>
      <c r="J147" s="6">
        <v>25</v>
      </c>
    </row>
    <row r="148" spans="1:10" x14ac:dyDescent="0.3">
      <c r="A148" s="9" t="s">
        <v>16</v>
      </c>
      <c r="B148" s="9" t="s">
        <v>61</v>
      </c>
      <c r="C148" s="7">
        <v>1837</v>
      </c>
      <c r="D148" s="7">
        <v>877</v>
      </c>
      <c r="E148" s="7">
        <v>0</v>
      </c>
      <c r="F148" s="7">
        <v>533</v>
      </c>
      <c r="G148" s="7">
        <v>82</v>
      </c>
      <c r="H148" s="7">
        <v>0</v>
      </c>
      <c r="I148" s="7">
        <v>0</v>
      </c>
      <c r="J148" s="6">
        <v>25</v>
      </c>
    </row>
    <row r="149" spans="1:10" x14ac:dyDescent="0.3">
      <c r="A149" s="9" t="s">
        <v>16</v>
      </c>
      <c r="B149" s="9" t="s">
        <v>60</v>
      </c>
      <c r="C149" s="7">
        <v>1839</v>
      </c>
      <c r="D149" s="7">
        <v>877</v>
      </c>
      <c r="E149" s="7">
        <v>0</v>
      </c>
      <c r="F149" s="7">
        <v>534</v>
      </c>
      <c r="G149" s="7">
        <v>103</v>
      </c>
      <c r="H149" s="7">
        <v>0</v>
      </c>
      <c r="I149" s="7">
        <v>0</v>
      </c>
      <c r="J149" s="6">
        <v>25</v>
      </c>
    </row>
    <row r="150" spans="1:10" x14ac:dyDescent="0.3">
      <c r="A150" s="9" t="s">
        <v>16</v>
      </c>
      <c r="B150" s="9" t="s">
        <v>59</v>
      </c>
      <c r="C150" s="7">
        <v>1885</v>
      </c>
      <c r="D150" s="7">
        <v>877</v>
      </c>
      <c r="E150" s="7">
        <v>0</v>
      </c>
      <c r="F150" s="7">
        <v>540</v>
      </c>
      <c r="G150" s="7">
        <v>164</v>
      </c>
      <c r="H150" s="7">
        <v>0</v>
      </c>
      <c r="I150" s="7">
        <v>0</v>
      </c>
      <c r="J150" s="6">
        <v>25</v>
      </c>
    </row>
    <row r="151" spans="1:10" x14ac:dyDescent="0.3">
      <c r="A151" s="9" t="s">
        <v>16</v>
      </c>
      <c r="B151" s="9" t="s">
        <v>57</v>
      </c>
      <c r="C151" s="7">
        <v>1881</v>
      </c>
      <c r="D151" s="7">
        <v>877</v>
      </c>
      <c r="E151" s="7">
        <v>0</v>
      </c>
      <c r="F151" s="7">
        <v>671</v>
      </c>
      <c r="G151" s="7">
        <v>255</v>
      </c>
      <c r="H151" s="7">
        <v>0</v>
      </c>
      <c r="I151" s="7">
        <v>0</v>
      </c>
      <c r="J151" s="6">
        <v>25</v>
      </c>
    </row>
    <row r="152" spans="1:10" x14ac:dyDescent="0.3">
      <c r="A152" s="9" t="s">
        <v>15</v>
      </c>
      <c r="B152" s="9" t="s">
        <v>67</v>
      </c>
      <c r="C152" s="7">
        <v>521.75799999999992</v>
      </c>
      <c r="D152" s="7">
        <v>1134.308</v>
      </c>
      <c r="E152" s="7">
        <v>0</v>
      </c>
      <c r="F152" s="7">
        <v>58.326999999999998</v>
      </c>
      <c r="G152" s="7">
        <v>74.653999999999996</v>
      </c>
      <c r="H152" s="7">
        <v>0</v>
      </c>
      <c r="I152" s="7">
        <v>0</v>
      </c>
      <c r="J152" s="6">
        <v>0</v>
      </c>
    </row>
    <row r="153" spans="1:10" x14ac:dyDescent="0.3">
      <c r="A153" s="9" t="s">
        <v>15</v>
      </c>
      <c r="B153" s="9" t="s">
        <v>66</v>
      </c>
      <c r="C153" s="7">
        <v>525.41399999999999</v>
      </c>
      <c r="D153" s="7">
        <v>1134.308</v>
      </c>
      <c r="E153" s="7">
        <v>0</v>
      </c>
      <c r="F153" s="7">
        <v>58.326999999999998</v>
      </c>
      <c r="G153" s="7">
        <v>95.021000000000001</v>
      </c>
      <c r="H153" s="7">
        <v>0</v>
      </c>
      <c r="I153" s="7">
        <v>0</v>
      </c>
      <c r="J153" s="6">
        <v>0</v>
      </c>
    </row>
    <row r="154" spans="1:10" x14ac:dyDescent="0.3">
      <c r="A154" s="9" t="s">
        <v>15</v>
      </c>
      <c r="B154" s="9" t="s">
        <v>65</v>
      </c>
      <c r="C154" s="7">
        <v>523.93399999999997</v>
      </c>
      <c r="D154" s="7">
        <v>1330.308</v>
      </c>
      <c r="E154" s="7">
        <v>0</v>
      </c>
      <c r="F154" s="7">
        <v>58.341999999999999</v>
      </c>
      <c r="G154" s="7">
        <v>109.93300000000001</v>
      </c>
      <c r="H154" s="7">
        <v>0</v>
      </c>
      <c r="I154" s="7">
        <v>0</v>
      </c>
      <c r="J154" s="6">
        <v>0</v>
      </c>
    </row>
    <row r="155" spans="1:10" x14ac:dyDescent="0.3">
      <c r="A155" s="9" t="s">
        <v>15</v>
      </c>
      <c r="B155" s="9" t="s">
        <v>64</v>
      </c>
      <c r="C155" s="7">
        <v>513.64199999999994</v>
      </c>
      <c r="D155" s="7">
        <v>1330.2659999999998</v>
      </c>
      <c r="E155" s="7">
        <v>0</v>
      </c>
      <c r="F155" s="7">
        <v>63.793999999999997</v>
      </c>
      <c r="G155" s="7">
        <v>116.27200000000001</v>
      </c>
      <c r="H155" s="7">
        <v>0</v>
      </c>
      <c r="I155" s="7">
        <v>0</v>
      </c>
      <c r="J155" s="6">
        <v>0</v>
      </c>
    </row>
    <row r="156" spans="1:10" x14ac:dyDescent="0.3">
      <c r="A156" s="9" t="s">
        <v>15</v>
      </c>
      <c r="B156" s="9" t="s">
        <v>63</v>
      </c>
      <c r="C156" s="7">
        <v>137.84700000000001</v>
      </c>
      <c r="D156" s="7">
        <v>1330.318</v>
      </c>
      <c r="E156" s="7">
        <v>0</v>
      </c>
      <c r="F156" s="7">
        <v>119.694</v>
      </c>
      <c r="G156" s="7">
        <v>121.896</v>
      </c>
      <c r="H156" s="7">
        <v>0</v>
      </c>
      <c r="I156" s="7">
        <v>0</v>
      </c>
      <c r="J156" s="6">
        <v>0</v>
      </c>
    </row>
    <row r="157" spans="1:10" x14ac:dyDescent="0.3">
      <c r="A157" s="9" t="s">
        <v>15</v>
      </c>
      <c r="B157" s="9" t="s">
        <v>62</v>
      </c>
      <c r="C157" s="7">
        <v>127.48899999999999</v>
      </c>
      <c r="D157" s="7">
        <v>1330.5449999999998</v>
      </c>
      <c r="E157" s="7">
        <v>0</v>
      </c>
      <c r="F157" s="7">
        <v>119.694</v>
      </c>
      <c r="G157" s="7">
        <v>128.10300000000001</v>
      </c>
      <c r="H157" s="7">
        <v>0</v>
      </c>
      <c r="I157" s="7">
        <v>0</v>
      </c>
      <c r="J157" s="6">
        <v>0</v>
      </c>
    </row>
    <row r="158" spans="1:10" x14ac:dyDescent="0.3">
      <c r="A158" s="9" t="s">
        <v>15</v>
      </c>
      <c r="B158" s="9" t="s">
        <v>61</v>
      </c>
      <c r="C158" s="7">
        <v>127.749</v>
      </c>
      <c r="D158" s="7">
        <v>1330.473</v>
      </c>
      <c r="E158" s="7">
        <v>0</v>
      </c>
      <c r="F158" s="7">
        <v>122.89400000000001</v>
      </c>
      <c r="G158" s="7">
        <v>130.624</v>
      </c>
      <c r="H158" s="7">
        <v>0</v>
      </c>
      <c r="I158" s="7">
        <v>0</v>
      </c>
      <c r="J158" s="6">
        <v>0</v>
      </c>
    </row>
    <row r="159" spans="1:10" x14ac:dyDescent="0.3">
      <c r="A159" s="9" t="s">
        <v>15</v>
      </c>
      <c r="B159" s="9" t="s">
        <v>60</v>
      </c>
      <c r="C159" s="7">
        <v>148.721</v>
      </c>
      <c r="D159" s="7">
        <v>1330.473</v>
      </c>
      <c r="E159" s="7">
        <v>0</v>
      </c>
      <c r="F159" s="7">
        <v>135.79400000000001</v>
      </c>
      <c r="G159" s="7">
        <v>159.73599999999999</v>
      </c>
      <c r="H159" s="7">
        <v>0</v>
      </c>
      <c r="I159" s="7">
        <v>0</v>
      </c>
      <c r="J159" s="6">
        <v>0</v>
      </c>
    </row>
    <row r="160" spans="1:10" x14ac:dyDescent="0.3">
      <c r="A160" s="9" t="s">
        <v>15</v>
      </c>
      <c r="B160" s="9" t="s">
        <v>59</v>
      </c>
      <c r="C160" s="7">
        <v>138.08799999999999</v>
      </c>
      <c r="D160" s="7">
        <v>1330.527</v>
      </c>
      <c r="E160" s="7">
        <v>0</v>
      </c>
      <c r="F160" s="7">
        <v>152.744</v>
      </c>
      <c r="G160" s="7">
        <v>186.643</v>
      </c>
      <c r="H160" s="7">
        <v>0</v>
      </c>
      <c r="I160" s="7">
        <v>0</v>
      </c>
      <c r="J160" s="6">
        <v>0</v>
      </c>
    </row>
    <row r="161" spans="1:10" x14ac:dyDescent="0.3">
      <c r="A161" s="9" t="s">
        <v>15</v>
      </c>
      <c r="B161" s="9" t="s">
        <v>57</v>
      </c>
      <c r="C161" s="7">
        <v>134.24</v>
      </c>
      <c r="D161" s="7">
        <v>1330.527</v>
      </c>
      <c r="E161" s="7">
        <v>0</v>
      </c>
      <c r="F161" s="7">
        <v>136.44400000000002</v>
      </c>
      <c r="G161" s="7">
        <v>277.161</v>
      </c>
      <c r="H161" s="7">
        <v>0</v>
      </c>
      <c r="I161" s="7">
        <v>0</v>
      </c>
      <c r="J161" s="6">
        <v>0</v>
      </c>
    </row>
    <row r="162" spans="1:10" x14ac:dyDescent="0.3">
      <c r="A162" s="9" t="s">
        <v>20</v>
      </c>
      <c r="B162" s="9" t="s">
        <v>67</v>
      </c>
      <c r="C162" s="7">
        <v>7007</v>
      </c>
      <c r="D162" s="7">
        <v>56</v>
      </c>
      <c r="E162" s="7">
        <v>0</v>
      </c>
      <c r="F162" s="7">
        <v>325</v>
      </c>
      <c r="G162" s="7">
        <v>12</v>
      </c>
      <c r="H162" s="7">
        <v>0</v>
      </c>
      <c r="I162" s="7">
        <v>2000</v>
      </c>
      <c r="J162" s="6">
        <v>0</v>
      </c>
    </row>
    <row r="163" spans="1:10" x14ac:dyDescent="0.3">
      <c r="A163" s="9" t="s">
        <v>20</v>
      </c>
      <c r="B163" s="9" t="s">
        <v>66</v>
      </c>
      <c r="C163" s="7">
        <v>5987</v>
      </c>
      <c r="D163" s="7">
        <v>57</v>
      </c>
      <c r="E163" s="7">
        <v>0</v>
      </c>
      <c r="F163" s="7">
        <v>329</v>
      </c>
      <c r="G163" s="7">
        <v>35</v>
      </c>
      <c r="H163" s="7">
        <v>0</v>
      </c>
      <c r="I163" s="7">
        <v>2000</v>
      </c>
      <c r="J163" s="6">
        <v>10</v>
      </c>
    </row>
    <row r="164" spans="1:10" x14ac:dyDescent="0.3">
      <c r="A164" s="9" t="s">
        <v>20</v>
      </c>
      <c r="B164" s="9" t="s">
        <v>65</v>
      </c>
      <c r="C164" s="7">
        <v>6179</v>
      </c>
      <c r="D164" s="7">
        <v>57</v>
      </c>
      <c r="E164" s="7">
        <v>0</v>
      </c>
      <c r="F164" s="7">
        <v>329</v>
      </c>
      <c r="G164" s="7">
        <v>89</v>
      </c>
      <c r="H164" s="7">
        <v>0</v>
      </c>
      <c r="I164" s="7">
        <v>2000</v>
      </c>
      <c r="J164" s="6">
        <v>13</v>
      </c>
    </row>
    <row r="165" spans="1:10" x14ac:dyDescent="0.3">
      <c r="A165" s="9" t="s">
        <v>20</v>
      </c>
      <c r="B165" s="9" t="s">
        <v>64</v>
      </c>
      <c r="C165" s="7">
        <v>6062</v>
      </c>
      <c r="D165" s="7">
        <v>57</v>
      </c>
      <c r="E165" s="7">
        <v>0</v>
      </c>
      <c r="F165" s="7">
        <v>329</v>
      </c>
      <c r="G165" s="7">
        <v>172</v>
      </c>
      <c r="H165" s="7">
        <v>0</v>
      </c>
      <c r="I165" s="7">
        <v>2000</v>
      </c>
      <c r="J165" s="6">
        <v>14</v>
      </c>
    </row>
    <row r="166" spans="1:10" x14ac:dyDescent="0.3">
      <c r="A166" s="9" t="s">
        <v>20</v>
      </c>
      <c r="B166" s="9" t="s">
        <v>63</v>
      </c>
      <c r="C166" s="7">
        <v>6100</v>
      </c>
      <c r="D166" s="7">
        <v>57</v>
      </c>
      <c r="E166" s="7">
        <v>0</v>
      </c>
      <c r="F166" s="7">
        <v>329</v>
      </c>
      <c r="G166" s="7">
        <v>235</v>
      </c>
      <c r="H166" s="7">
        <v>0</v>
      </c>
      <c r="I166" s="7">
        <v>2000</v>
      </c>
      <c r="J166" s="6">
        <v>37</v>
      </c>
    </row>
    <row r="167" spans="1:10" x14ac:dyDescent="0.3">
      <c r="A167" s="9" t="s">
        <v>20</v>
      </c>
      <c r="B167" s="9" t="s">
        <v>62</v>
      </c>
      <c r="C167" s="7">
        <v>6120</v>
      </c>
      <c r="D167" s="7">
        <v>57</v>
      </c>
      <c r="E167" s="7">
        <v>3</v>
      </c>
      <c r="F167" s="7">
        <v>329</v>
      </c>
      <c r="G167" s="7">
        <v>344</v>
      </c>
      <c r="H167" s="7">
        <v>0</v>
      </c>
      <c r="I167" s="7">
        <v>2000</v>
      </c>
      <c r="J167" s="6">
        <v>37</v>
      </c>
    </row>
    <row r="168" spans="1:10" x14ac:dyDescent="0.3">
      <c r="A168" s="9" t="s">
        <v>20</v>
      </c>
      <c r="B168" s="9" t="s">
        <v>61</v>
      </c>
      <c r="C168" s="7">
        <v>6118</v>
      </c>
      <c r="D168" s="7">
        <v>57</v>
      </c>
      <c r="E168" s="7">
        <v>3</v>
      </c>
      <c r="F168" s="7">
        <v>329</v>
      </c>
      <c r="G168" s="7">
        <v>728</v>
      </c>
      <c r="H168" s="7">
        <v>0</v>
      </c>
      <c r="I168" s="7">
        <v>2013</v>
      </c>
      <c r="J168" s="6">
        <v>38</v>
      </c>
    </row>
    <row r="169" spans="1:10" x14ac:dyDescent="0.3">
      <c r="A169" s="9" t="s">
        <v>20</v>
      </c>
      <c r="B169" s="9" t="s">
        <v>60</v>
      </c>
      <c r="C169" s="7">
        <v>6159</v>
      </c>
      <c r="D169" s="7">
        <v>58</v>
      </c>
      <c r="E169" s="7">
        <v>3</v>
      </c>
      <c r="F169" s="7">
        <v>323</v>
      </c>
      <c r="G169" s="7">
        <v>1400</v>
      </c>
      <c r="H169" s="7">
        <v>0</v>
      </c>
      <c r="I169" s="7">
        <v>2013</v>
      </c>
      <c r="J169" s="6">
        <v>38</v>
      </c>
    </row>
    <row r="170" spans="1:10" x14ac:dyDescent="0.3">
      <c r="A170" s="9" t="s">
        <v>20</v>
      </c>
      <c r="B170" s="9" t="s">
        <v>59</v>
      </c>
      <c r="C170" s="7">
        <v>6145</v>
      </c>
      <c r="D170" s="7">
        <v>58</v>
      </c>
      <c r="E170" s="7">
        <v>3</v>
      </c>
      <c r="F170" s="7">
        <v>323</v>
      </c>
      <c r="G170" s="7">
        <v>2131</v>
      </c>
      <c r="H170" s="7">
        <v>0</v>
      </c>
      <c r="I170" s="7">
        <v>2013</v>
      </c>
      <c r="J170" s="6">
        <v>37</v>
      </c>
    </row>
    <row r="171" spans="1:10" x14ac:dyDescent="0.3">
      <c r="A171" s="9" t="s">
        <v>20</v>
      </c>
      <c r="B171" s="9" t="s">
        <v>57</v>
      </c>
      <c r="C171" s="7">
        <v>6155</v>
      </c>
      <c r="D171" s="7">
        <v>60</v>
      </c>
      <c r="E171" s="7">
        <v>3</v>
      </c>
      <c r="F171" s="7">
        <v>324</v>
      </c>
      <c r="G171" s="7">
        <v>2968</v>
      </c>
      <c r="H171" s="7">
        <v>0</v>
      </c>
      <c r="I171" s="7">
        <v>2027</v>
      </c>
      <c r="J171" s="6">
        <v>37</v>
      </c>
    </row>
    <row r="172" spans="1:10" x14ac:dyDescent="0.3">
      <c r="A172" s="9" t="s">
        <v>72</v>
      </c>
      <c r="B172" s="9" t="s">
        <v>67</v>
      </c>
      <c r="C172" s="7">
        <v>623</v>
      </c>
      <c r="D172" s="7">
        <v>0</v>
      </c>
      <c r="E172" s="7">
        <v>0</v>
      </c>
      <c r="F172" s="7">
        <v>0.1</v>
      </c>
      <c r="G172" s="7">
        <v>15.7</v>
      </c>
      <c r="H172" s="7">
        <v>0</v>
      </c>
      <c r="I172" s="7">
        <v>0</v>
      </c>
      <c r="J172" s="6">
        <v>0</v>
      </c>
    </row>
    <row r="173" spans="1:10" x14ac:dyDescent="0.3">
      <c r="A173" s="9" t="s">
        <v>72</v>
      </c>
      <c r="B173" s="9" t="s">
        <v>66</v>
      </c>
      <c r="C173" s="7">
        <v>623</v>
      </c>
      <c r="D173" s="7">
        <v>0</v>
      </c>
      <c r="E173" s="7">
        <v>0</v>
      </c>
      <c r="F173" s="7">
        <v>0.1</v>
      </c>
      <c r="G173" s="7">
        <v>28.5</v>
      </c>
      <c r="H173" s="7">
        <v>0</v>
      </c>
      <c r="I173" s="7">
        <v>0</v>
      </c>
      <c r="J173" s="6">
        <v>0</v>
      </c>
    </row>
    <row r="174" spans="1:10" x14ac:dyDescent="0.3">
      <c r="A174" s="9" t="s">
        <v>72</v>
      </c>
      <c r="B174" s="9" t="s">
        <v>65</v>
      </c>
      <c r="C174" s="7">
        <v>623</v>
      </c>
      <c r="D174" s="7">
        <v>0</v>
      </c>
      <c r="E174" s="7">
        <v>0</v>
      </c>
      <c r="F174" s="7">
        <v>0.1</v>
      </c>
      <c r="G174" s="7">
        <v>54.6</v>
      </c>
      <c r="H174" s="7">
        <v>0</v>
      </c>
      <c r="I174" s="7">
        <v>0</v>
      </c>
      <c r="J174" s="6">
        <v>0</v>
      </c>
    </row>
    <row r="175" spans="1:10" x14ac:dyDescent="0.3">
      <c r="A175" s="9" t="s">
        <v>72</v>
      </c>
      <c r="B175" s="9" t="s">
        <v>64</v>
      </c>
      <c r="C175" s="7">
        <v>593</v>
      </c>
      <c r="D175" s="7">
        <v>0</v>
      </c>
      <c r="E175" s="7">
        <v>0</v>
      </c>
      <c r="F175" s="7">
        <v>0.1</v>
      </c>
      <c r="G175" s="7">
        <v>74.8</v>
      </c>
      <c r="H175" s="7">
        <v>0</v>
      </c>
      <c r="I175" s="7">
        <v>0</v>
      </c>
      <c r="J175" s="6">
        <v>0</v>
      </c>
    </row>
    <row r="176" spans="1:10" x14ac:dyDescent="0.3">
      <c r="A176" s="9" t="s">
        <v>72</v>
      </c>
      <c r="B176" s="9" t="s">
        <v>63</v>
      </c>
      <c r="C176" s="7">
        <v>479.56</v>
      </c>
      <c r="D176" s="7">
        <v>0</v>
      </c>
      <c r="E176" s="7">
        <v>0</v>
      </c>
      <c r="F176" s="7">
        <v>0.1</v>
      </c>
      <c r="G176" s="7">
        <v>93.6</v>
      </c>
      <c r="H176" s="7">
        <v>0</v>
      </c>
      <c r="I176" s="7">
        <v>0</v>
      </c>
      <c r="J176" s="6">
        <v>0</v>
      </c>
    </row>
    <row r="177" spans="1:10" x14ac:dyDescent="0.3">
      <c r="A177" s="9" t="s">
        <v>72</v>
      </c>
      <c r="B177" s="9" t="s">
        <v>62</v>
      </c>
      <c r="C177" s="7">
        <v>594.55999999999995</v>
      </c>
      <c r="D177" s="7">
        <v>0</v>
      </c>
      <c r="E177" s="7">
        <v>0</v>
      </c>
      <c r="F177" s="7">
        <v>0.1</v>
      </c>
      <c r="G177" s="7">
        <v>111.76300000000001</v>
      </c>
      <c r="H177" s="7">
        <v>0</v>
      </c>
      <c r="I177" s="7">
        <v>0</v>
      </c>
      <c r="J177" s="6">
        <v>0</v>
      </c>
    </row>
    <row r="178" spans="1:10" x14ac:dyDescent="0.3">
      <c r="A178" s="9" t="s">
        <v>72</v>
      </c>
      <c r="B178" s="9" t="s">
        <v>61</v>
      </c>
      <c r="C178" s="7">
        <v>594.55999999999995</v>
      </c>
      <c r="D178" s="7">
        <v>0</v>
      </c>
      <c r="E178" s="7">
        <v>0</v>
      </c>
      <c r="F178" s="7">
        <v>0.1</v>
      </c>
      <c r="G178" s="7">
        <v>131.88999999999999</v>
      </c>
      <c r="H178" s="7">
        <v>0</v>
      </c>
      <c r="I178" s="7">
        <v>0</v>
      </c>
      <c r="J178" s="6">
        <v>0</v>
      </c>
    </row>
    <row r="179" spans="1:10" x14ac:dyDescent="0.3">
      <c r="A179" s="9" t="s">
        <v>72</v>
      </c>
      <c r="B179" s="9" t="s">
        <v>60</v>
      </c>
      <c r="C179" s="7">
        <v>594.55999999999995</v>
      </c>
      <c r="D179" s="7">
        <v>0</v>
      </c>
      <c r="E179" s="7">
        <v>0</v>
      </c>
      <c r="F179" s="7">
        <v>0.1</v>
      </c>
      <c r="G179" s="7">
        <v>155.18700000000001</v>
      </c>
      <c r="H179" s="7">
        <v>0</v>
      </c>
      <c r="I179" s="7">
        <v>0</v>
      </c>
      <c r="J179" s="6">
        <v>0</v>
      </c>
    </row>
    <row r="180" spans="1:10" x14ac:dyDescent="0.3">
      <c r="A180" s="9" t="s">
        <v>72</v>
      </c>
      <c r="B180" s="9" t="s">
        <v>59</v>
      </c>
      <c r="C180" s="7">
        <v>594.55999999999995</v>
      </c>
      <c r="D180" s="7">
        <v>0</v>
      </c>
      <c r="E180" s="7">
        <v>0</v>
      </c>
      <c r="F180" s="7">
        <v>0.1</v>
      </c>
      <c r="G180" s="7">
        <v>187.90299999999999</v>
      </c>
      <c r="H180" s="7">
        <v>0</v>
      </c>
      <c r="I180" s="7">
        <v>0</v>
      </c>
      <c r="J180" s="6">
        <v>0</v>
      </c>
    </row>
    <row r="181" spans="1:10" x14ac:dyDescent="0.3">
      <c r="A181" s="9" t="s">
        <v>72</v>
      </c>
      <c r="B181" s="9" t="s">
        <v>57</v>
      </c>
      <c r="C181" s="7">
        <v>594.55999999999995</v>
      </c>
      <c r="D181" s="7">
        <v>0</v>
      </c>
      <c r="E181" s="7">
        <v>0</v>
      </c>
      <c r="F181" s="7">
        <v>0.1</v>
      </c>
      <c r="G181" s="7">
        <v>205.655</v>
      </c>
      <c r="H181" s="7">
        <v>0</v>
      </c>
      <c r="I181" s="7">
        <v>0</v>
      </c>
      <c r="J181" s="6">
        <v>0</v>
      </c>
    </row>
    <row r="182" spans="1:10" x14ac:dyDescent="0.3">
      <c r="A182" s="9" t="s">
        <v>13</v>
      </c>
      <c r="B182" s="9" t="s">
        <v>67</v>
      </c>
      <c r="C182" s="7">
        <v>26518</v>
      </c>
      <c r="D182" s="7">
        <v>37</v>
      </c>
      <c r="E182" s="7">
        <v>0</v>
      </c>
      <c r="F182" s="7">
        <v>2433</v>
      </c>
      <c r="G182" s="7">
        <v>287.12599999999998</v>
      </c>
      <c r="H182" s="7">
        <v>0</v>
      </c>
      <c r="I182" s="7">
        <v>510</v>
      </c>
      <c r="J182" s="6">
        <v>57</v>
      </c>
    </row>
    <row r="183" spans="1:10" x14ac:dyDescent="0.3">
      <c r="A183" s="9" t="s">
        <v>13</v>
      </c>
      <c r="B183" s="9" t="s">
        <v>66</v>
      </c>
      <c r="C183" s="7">
        <v>26520</v>
      </c>
      <c r="D183" s="7">
        <v>37</v>
      </c>
      <c r="E183" s="7">
        <v>0</v>
      </c>
      <c r="F183" s="7">
        <v>2713</v>
      </c>
      <c r="G183" s="7">
        <v>650.01299999999992</v>
      </c>
      <c r="H183" s="7">
        <v>0</v>
      </c>
      <c r="I183" s="7">
        <v>485</v>
      </c>
      <c r="J183" s="6">
        <v>38</v>
      </c>
    </row>
    <row r="184" spans="1:10" x14ac:dyDescent="0.3">
      <c r="A184" s="9" t="s">
        <v>13</v>
      </c>
      <c r="B184" s="9" t="s">
        <v>65</v>
      </c>
      <c r="C184" s="7">
        <v>27286</v>
      </c>
      <c r="D184" s="7">
        <v>37</v>
      </c>
      <c r="E184" s="7">
        <v>0</v>
      </c>
      <c r="F184" s="7">
        <v>2865</v>
      </c>
      <c r="G184" s="7">
        <v>1007.497</v>
      </c>
      <c r="H184" s="7">
        <v>0</v>
      </c>
      <c r="I184" s="7">
        <v>485</v>
      </c>
      <c r="J184" s="6">
        <v>41</v>
      </c>
    </row>
    <row r="185" spans="1:10" x14ac:dyDescent="0.3">
      <c r="A185" s="9" t="s">
        <v>13</v>
      </c>
      <c r="B185" s="9" t="s">
        <v>64</v>
      </c>
      <c r="C185" s="7">
        <v>28356</v>
      </c>
      <c r="D185" s="7">
        <v>37</v>
      </c>
      <c r="E185" s="7">
        <v>0</v>
      </c>
      <c r="F185" s="7">
        <v>3391</v>
      </c>
      <c r="G185" s="7">
        <v>1526.259</v>
      </c>
      <c r="H185" s="7">
        <v>0</v>
      </c>
      <c r="I185" s="7">
        <v>485</v>
      </c>
      <c r="J185" s="6">
        <v>82</v>
      </c>
    </row>
    <row r="186" spans="1:10" x14ac:dyDescent="0.3">
      <c r="A186" s="9" t="s">
        <v>13</v>
      </c>
      <c r="B186" s="9" t="s">
        <v>63</v>
      </c>
      <c r="C186" s="7">
        <v>27266</v>
      </c>
      <c r="D186" s="7">
        <v>37</v>
      </c>
      <c r="E186" s="7">
        <v>0</v>
      </c>
      <c r="F186" s="7">
        <v>4257</v>
      </c>
      <c r="G186" s="7">
        <v>2135.0219999999999</v>
      </c>
      <c r="H186" s="7">
        <v>0</v>
      </c>
      <c r="I186" s="7">
        <v>485</v>
      </c>
      <c r="J186" s="6">
        <v>82</v>
      </c>
    </row>
    <row r="187" spans="1:10" x14ac:dyDescent="0.3">
      <c r="A187" s="9" t="s">
        <v>13</v>
      </c>
      <c r="B187" s="9" t="s">
        <v>62</v>
      </c>
      <c r="C187" s="7">
        <v>26105.690000000002</v>
      </c>
      <c r="D187" s="7">
        <v>37</v>
      </c>
      <c r="E187" s="7">
        <v>0</v>
      </c>
      <c r="F187" s="7">
        <v>4202</v>
      </c>
      <c r="G187" s="7">
        <v>2910.8919999999998</v>
      </c>
      <c r="H187" s="7">
        <v>0</v>
      </c>
      <c r="I187" s="7">
        <v>485</v>
      </c>
      <c r="J187" s="6">
        <v>82</v>
      </c>
    </row>
    <row r="188" spans="1:10" x14ac:dyDescent="0.3">
      <c r="A188" s="9" t="s">
        <v>13</v>
      </c>
      <c r="B188" s="9" t="s">
        <v>61</v>
      </c>
      <c r="C188" s="7">
        <v>25504.849000000002</v>
      </c>
      <c r="D188" s="7">
        <v>37</v>
      </c>
      <c r="E188" s="7">
        <v>0</v>
      </c>
      <c r="F188" s="7">
        <v>4393</v>
      </c>
      <c r="G188" s="7">
        <v>4608</v>
      </c>
      <c r="H188" s="7">
        <v>0</v>
      </c>
      <c r="I188" s="7">
        <v>485</v>
      </c>
      <c r="J188" s="6">
        <v>82</v>
      </c>
    </row>
    <row r="189" spans="1:10" x14ac:dyDescent="0.3">
      <c r="A189" s="9" t="s">
        <v>13</v>
      </c>
      <c r="B189" s="9" t="s">
        <v>60</v>
      </c>
      <c r="C189" s="7">
        <v>24821</v>
      </c>
      <c r="D189" s="7">
        <v>37</v>
      </c>
      <c r="E189" s="7">
        <v>0</v>
      </c>
      <c r="F189" s="7">
        <v>4484.1580000000004</v>
      </c>
      <c r="G189" s="7">
        <v>7226</v>
      </c>
      <c r="H189" s="7">
        <v>0</v>
      </c>
      <c r="I189" s="7">
        <v>485</v>
      </c>
      <c r="J189" s="6">
        <v>82</v>
      </c>
    </row>
    <row r="190" spans="1:10" x14ac:dyDescent="0.3">
      <c r="A190" s="9" t="s">
        <v>13</v>
      </c>
      <c r="B190" s="9" t="s">
        <v>59</v>
      </c>
      <c r="C190" s="7">
        <v>24066.195</v>
      </c>
      <c r="D190" s="7">
        <v>37</v>
      </c>
      <c r="E190" s="7">
        <v>0</v>
      </c>
      <c r="F190" s="7">
        <v>6647.875</v>
      </c>
      <c r="G190" s="7">
        <v>11108.427</v>
      </c>
      <c r="H190" s="7">
        <v>0</v>
      </c>
      <c r="I190" s="7">
        <v>485</v>
      </c>
      <c r="J190" s="6">
        <v>76.2</v>
      </c>
    </row>
    <row r="191" spans="1:10" x14ac:dyDescent="0.3">
      <c r="A191" s="9" t="s">
        <v>13</v>
      </c>
      <c r="B191" s="9" t="s">
        <v>57</v>
      </c>
      <c r="C191" s="7">
        <v>23872.585999999999</v>
      </c>
      <c r="D191" s="7">
        <v>36.9</v>
      </c>
      <c r="E191" s="7">
        <v>0</v>
      </c>
      <c r="F191" s="7">
        <v>7769.3650000000007</v>
      </c>
      <c r="G191" s="7">
        <v>14910.686</v>
      </c>
      <c r="H191" s="7">
        <v>0</v>
      </c>
      <c r="I191" s="7">
        <v>512</v>
      </c>
      <c r="J191" s="6">
        <v>150.11700000000002</v>
      </c>
    </row>
    <row r="192" spans="1:10" x14ac:dyDescent="0.3">
      <c r="A192" s="9" t="s">
        <v>33</v>
      </c>
      <c r="B192" s="9" t="s">
        <v>67</v>
      </c>
      <c r="C192" s="7">
        <v>8161</v>
      </c>
      <c r="D192" s="7">
        <v>13308.889000000001</v>
      </c>
      <c r="E192" s="7">
        <v>0.91500000000000004</v>
      </c>
      <c r="F192" s="7">
        <v>1337.15</v>
      </c>
      <c r="G192" s="7">
        <v>337.483</v>
      </c>
      <c r="H192" s="7">
        <v>0</v>
      </c>
      <c r="I192" s="7">
        <v>0</v>
      </c>
      <c r="J192" s="6">
        <v>0</v>
      </c>
    </row>
    <row r="193" spans="1:10" x14ac:dyDescent="0.3">
      <c r="A193" s="9" t="s">
        <v>33</v>
      </c>
      <c r="B193" s="9" t="s">
        <v>66</v>
      </c>
      <c r="C193" s="7">
        <v>8170</v>
      </c>
      <c r="D193" s="7">
        <v>13383.396000000001</v>
      </c>
      <c r="E193" s="7">
        <v>0.91500000000000004</v>
      </c>
      <c r="F193" s="7">
        <v>1674.538</v>
      </c>
      <c r="G193" s="7">
        <v>625.97400000000005</v>
      </c>
      <c r="H193" s="7">
        <v>0</v>
      </c>
      <c r="I193" s="7">
        <v>0</v>
      </c>
      <c r="J193" s="6">
        <v>0</v>
      </c>
    </row>
    <row r="194" spans="1:10" x14ac:dyDescent="0.3">
      <c r="A194" s="9" t="s">
        <v>33</v>
      </c>
      <c r="B194" s="9" t="s">
        <v>65</v>
      </c>
      <c r="C194" s="7">
        <v>7859</v>
      </c>
      <c r="D194" s="7">
        <v>13532.252</v>
      </c>
      <c r="E194" s="7">
        <v>0.91500000000000004</v>
      </c>
      <c r="F194" s="7">
        <v>2110.2750000000001</v>
      </c>
      <c r="G194" s="7">
        <v>785.24599999999998</v>
      </c>
      <c r="H194" s="7">
        <v>0</v>
      </c>
      <c r="I194" s="7">
        <v>0</v>
      </c>
      <c r="J194" s="6">
        <v>0</v>
      </c>
    </row>
    <row r="195" spans="1:10" x14ac:dyDescent="0.3">
      <c r="A195" s="9" t="s">
        <v>33</v>
      </c>
      <c r="B195" s="9" t="s">
        <v>64</v>
      </c>
      <c r="C195" s="7">
        <v>7665</v>
      </c>
      <c r="D195" s="7">
        <v>13649.654999999999</v>
      </c>
      <c r="E195" s="7">
        <v>0.91500000000000004</v>
      </c>
      <c r="F195" s="7">
        <v>2488.7260000000001</v>
      </c>
      <c r="G195" s="7">
        <v>937.09799999999996</v>
      </c>
      <c r="H195" s="7">
        <v>0</v>
      </c>
      <c r="I195" s="7">
        <v>0</v>
      </c>
      <c r="J195" s="6">
        <v>0</v>
      </c>
    </row>
    <row r="196" spans="1:10" x14ac:dyDescent="0.3">
      <c r="A196" s="9" t="s">
        <v>33</v>
      </c>
      <c r="B196" s="9" t="s">
        <v>63</v>
      </c>
      <c r="C196" s="7">
        <v>7273</v>
      </c>
      <c r="D196" s="7">
        <v>14116.314</v>
      </c>
      <c r="E196" s="7">
        <v>0.92400000000000004</v>
      </c>
      <c r="F196" s="7">
        <v>2729.9960000000001</v>
      </c>
      <c r="G196" s="7">
        <v>1096.0160000000001</v>
      </c>
      <c r="H196" s="7">
        <v>0</v>
      </c>
      <c r="I196" s="7">
        <v>0</v>
      </c>
      <c r="J196" s="6">
        <v>0</v>
      </c>
    </row>
    <row r="197" spans="1:10" x14ac:dyDescent="0.3">
      <c r="A197" s="9" t="s">
        <v>33</v>
      </c>
      <c r="B197" s="9" t="s">
        <v>62</v>
      </c>
      <c r="C197" s="7">
        <v>6612.5789999999997</v>
      </c>
      <c r="D197" s="7">
        <v>14149.948</v>
      </c>
      <c r="E197" s="7">
        <v>0.91500000000000004</v>
      </c>
      <c r="F197" s="7">
        <v>2886.6979999999999</v>
      </c>
      <c r="G197" s="7">
        <v>1268.971</v>
      </c>
      <c r="H197" s="7">
        <v>0</v>
      </c>
      <c r="I197" s="7">
        <v>0</v>
      </c>
      <c r="J197" s="6">
        <v>0</v>
      </c>
    </row>
    <row r="198" spans="1:10" x14ac:dyDescent="0.3">
      <c r="A198" s="9" t="s">
        <v>33</v>
      </c>
      <c r="B198" s="9" t="s">
        <v>61</v>
      </c>
      <c r="C198" s="7">
        <v>6532.5169999999998</v>
      </c>
      <c r="D198" s="7">
        <v>14516.246000000001</v>
      </c>
      <c r="E198" s="7">
        <v>0.91500000000000004</v>
      </c>
      <c r="F198" s="7">
        <v>3132.7130000000002</v>
      </c>
      <c r="G198" s="7">
        <v>1455.1320000000001</v>
      </c>
      <c r="H198" s="7">
        <v>0</v>
      </c>
      <c r="I198" s="7">
        <v>0</v>
      </c>
      <c r="J198" s="6">
        <v>0</v>
      </c>
    </row>
    <row r="199" spans="1:10" x14ac:dyDescent="0.3">
      <c r="A199" s="9" t="s">
        <v>33</v>
      </c>
      <c r="B199" s="9" t="s">
        <v>60</v>
      </c>
      <c r="C199" s="7">
        <v>6377.6509999999998</v>
      </c>
      <c r="D199" s="7">
        <v>14597.108</v>
      </c>
      <c r="E199" s="7">
        <v>0.91500000000000004</v>
      </c>
      <c r="F199" s="7">
        <v>3224.1170000000002</v>
      </c>
      <c r="G199" s="7">
        <v>1702.0930000000001</v>
      </c>
      <c r="H199" s="7">
        <v>0</v>
      </c>
      <c r="I199" s="7">
        <v>0</v>
      </c>
      <c r="J199" s="6">
        <v>0</v>
      </c>
    </row>
    <row r="200" spans="1:10" x14ac:dyDescent="0.3">
      <c r="A200" s="9" t="s">
        <v>33</v>
      </c>
      <c r="B200" s="9" t="s">
        <v>59</v>
      </c>
      <c r="C200" s="7">
        <v>6437.39</v>
      </c>
      <c r="D200" s="7">
        <v>14634.504999999999</v>
      </c>
      <c r="E200" s="7">
        <v>0.91500000000000004</v>
      </c>
      <c r="F200" s="7">
        <v>3225.9789999999998</v>
      </c>
      <c r="G200" s="7">
        <v>2042.934</v>
      </c>
      <c r="H200" s="7">
        <v>0</v>
      </c>
      <c r="I200" s="7">
        <v>0</v>
      </c>
      <c r="J200" s="6">
        <v>0</v>
      </c>
    </row>
    <row r="201" spans="1:10" x14ac:dyDescent="0.3">
      <c r="A201" s="9" t="s">
        <v>33</v>
      </c>
      <c r="B201" s="9" t="s">
        <v>57</v>
      </c>
      <c r="C201" s="7">
        <v>6443.1170000000002</v>
      </c>
      <c r="D201" s="7">
        <v>14747.928</v>
      </c>
      <c r="E201" s="7">
        <v>0.91500000000000004</v>
      </c>
      <c r="F201" s="7">
        <v>3407.8110000000001</v>
      </c>
      <c r="G201" s="7">
        <v>2782.6019999999999</v>
      </c>
      <c r="H201" s="7">
        <v>0</v>
      </c>
      <c r="I201" s="7">
        <v>0</v>
      </c>
      <c r="J201" s="6">
        <v>0</v>
      </c>
    </row>
    <row r="202" spans="1:10" x14ac:dyDescent="0.3">
      <c r="A202" s="9" t="s">
        <v>10</v>
      </c>
      <c r="B202" s="9" t="s">
        <v>67</v>
      </c>
      <c r="C202" s="7">
        <v>30365</v>
      </c>
      <c r="D202" s="7">
        <v>2351</v>
      </c>
      <c r="E202" s="7">
        <v>0</v>
      </c>
      <c r="F202" s="7">
        <v>2564</v>
      </c>
      <c r="G202" s="7">
        <v>1</v>
      </c>
      <c r="H202" s="7">
        <v>0</v>
      </c>
      <c r="I202" s="7">
        <v>0</v>
      </c>
      <c r="J202" s="6">
        <v>2</v>
      </c>
    </row>
    <row r="203" spans="1:10" x14ac:dyDescent="0.3">
      <c r="A203" s="9" t="s">
        <v>10</v>
      </c>
      <c r="B203" s="9" t="s">
        <v>66</v>
      </c>
      <c r="C203" s="7">
        <v>30027</v>
      </c>
      <c r="D203" s="7">
        <v>2355</v>
      </c>
      <c r="E203" s="7">
        <v>0</v>
      </c>
      <c r="F203" s="7">
        <v>3429</v>
      </c>
      <c r="G203" s="7">
        <v>2</v>
      </c>
      <c r="H203" s="7">
        <v>0</v>
      </c>
      <c r="I203" s="7">
        <v>0</v>
      </c>
      <c r="J203" s="6">
        <v>2</v>
      </c>
    </row>
    <row r="204" spans="1:10" x14ac:dyDescent="0.3">
      <c r="A204" s="9" t="s">
        <v>10</v>
      </c>
      <c r="B204" s="9" t="s">
        <v>65</v>
      </c>
      <c r="C204" s="7">
        <v>29760</v>
      </c>
      <c r="D204" s="7">
        <v>2364</v>
      </c>
      <c r="E204" s="7">
        <v>0</v>
      </c>
      <c r="F204" s="7">
        <v>3836</v>
      </c>
      <c r="G204" s="7">
        <v>27</v>
      </c>
      <c r="H204" s="7">
        <v>0</v>
      </c>
      <c r="I204" s="7">
        <v>0</v>
      </c>
      <c r="J204" s="6">
        <v>2</v>
      </c>
    </row>
    <row r="205" spans="1:10" x14ac:dyDescent="0.3">
      <c r="A205" s="9" t="s">
        <v>10</v>
      </c>
      <c r="B205" s="9" t="s">
        <v>64</v>
      </c>
      <c r="C205" s="7">
        <v>29961</v>
      </c>
      <c r="D205" s="7">
        <v>2370</v>
      </c>
      <c r="E205" s="7">
        <v>0</v>
      </c>
      <c r="F205" s="7">
        <v>4886</v>
      </c>
      <c r="G205" s="7">
        <v>108</v>
      </c>
      <c r="H205" s="7">
        <v>0</v>
      </c>
      <c r="I205" s="7">
        <v>0</v>
      </c>
      <c r="J205" s="6">
        <v>2</v>
      </c>
    </row>
    <row r="206" spans="1:10" x14ac:dyDescent="0.3">
      <c r="A206" s="9" t="s">
        <v>10</v>
      </c>
      <c r="B206" s="9" t="s">
        <v>63</v>
      </c>
      <c r="C206" s="7">
        <v>29783</v>
      </c>
      <c r="D206" s="7">
        <v>2386</v>
      </c>
      <c r="E206" s="7">
        <v>0</v>
      </c>
      <c r="F206" s="7">
        <v>5747</v>
      </c>
      <c r="G206" s="7">
        <v>187</v>
      </c>
      <c r="H206" s="7">
        <v>0</v>
      </c>
      <c r="I206" s="7">
        <v>0</v>
      </c>
      <c r="J206" s="6">
        <v>2</v>
      </c>
    </row>
    <row r="207" spans="1:10" x14ac:dyDescent="0.3">
      <c r="A207" s="9" t="s">
        <v>10</v>
      </c>
      <c r="B207" s="9" t="s">
        <v>62</v>
      </c>
      <c r="C207" s="7">
        <v>34411.703999999998</v>
      </c>
      <c r="D207" s="7">
        <v>2390.0590000000002</v>
      </c>
      <c r="E207" s="7">
        <v>0</v>
      </c>
      <c r="F207" s="7">
        <v>5758.4769999999999</v>
      </c>
      <c r="G207" s="7">
        <v>287.09100000000001</v>
      </c>
      <c r="H207" s="7">
        <v>0</v>
      </c>
      <c r="I207" s="7">
        <v>0</v>
      </c>
      <c r="J207" s="6">
        <v>2.4</v>
      </c>
    </row>
    <row r="208" spans="1:10" x14ac:dyDescent="0.3">
      <c r="A208" s="9" t="s">
        <v>10</v>
      </c>
      <c r="B208" s="9" t="s">
        <v>61</v>
      </c>
      <c r="C208" s="7">
        <v>34314.055999999997</v>
      </c>
      <c r="D208" s="7">
        <v>2391.268</v>
      </c>
      <c r="E208" s="7">
        <v>0</v>
      </c>
      <c r="F208" s="7">
        <v>5766.0780000000004</v>
      </c>
      <c r="G208" s="7">
        <v>561.976</v>
      </c>
      <c r="H208" s="7">
        <v>0</v>
      </c>
      <c r="I208" s="7">
        <v>0</v>
      </c>
      <c r="J208" s="6">
        <v>12.4</v>
      </c>
    </row>
    <row r="209" spans="1:10" x14ac:dyDescent="0.3">
      <c r="A209" s="9" t="s">
        <v>10</v>
      </c>
      <c r="B209" s="9" t="s">
        <v>60</v>
      </c>
      <c r="C209" s="7">
        <v>33638.489000000001</v>
      </c>
      <c r="D209" s="7">
        <v>2397.0120000000002</v>
      </c>
      <c r="E209" s="7">
        <v>0</v>
      </c>
      <c r="F209" s="7">
        <v>5837.7610000000004</v>
      </c>
      <c r="G209" s="7">
        <v>1539.259</v>
      </c>
      <c r="H209" s="7">
        <v>0</v>
      </c>
      <c r="I209" s="7">
        <v>0</v>
      </c>
      <c r="J209" s="6">
        <v>27.9</v>
      </c>
    </row>
    <row r="210" spans="1:10" x14ac:dyDescent="0.3">
      <c r="A210" s="9" t="s">
        <v>10</v>
      </c>
      <c r="B210" s="9" t="s">
        <v>59</v>
      </c>
      <c r="C210" s="7">
        <v>36715.048999999999</v>
      </c>
      <c r="D210" s="7">
        <v>2399.6019999999999</v>
      </c>
      <c r="E210" s="7">
        <v>0</v>
      </c>
      <c r="F210" s="7">
        <v>6298.25</v>
      </c>
      <c r="G210" s="7">
        <v>3954.9630000000002</v>
      </c>
      <c r="H210" s="7">
        <v>0</v>
      </c>
      <c r="I210" s="7">
        <v>0</v>
      </c>
      <c r="J210" s="6">
        <v>0.4</v>
      </c>
    </row>
    <row r="211" spans="1:10" x14ac:dyDescent="0.3">
      <c r="A211" s="9" t="s">
        <v>10</v>
      </c>
      <c r="B211" s="9" t="s">
        <v>57</v>
      </c>
      <c r="C211" s="7">
        <v>36053.250999999997</v>
      </c>
      <c r="D211" s="7">
        <v>2397.5479999999998</v>
      </c>
      <c r="E211" s="7">
        <v>0</v>
      </c>
      <c r="F211" s="7">
        <v>6967.3389999999999</v>
      </c>
      <c r="G211" s="7">
        <v>7415.518</v>
      </c>
      <c r="H211" s="7">
        <v>0</v>
      </c>
      <c r="I211" s="7">
        <v>0</v>
      </c>
      <c r="J211" s="6">
        <v>0.4</v>
      </c>
    </row>
    <row r="212" spans="1:10" x14ac:dyDescent="0.3">
      <c r="A212" s="9" t="s">
        <v>9</v>
      </c>
      <c r="B212" s="9" t="s">
        <v>67</v>
      </c>
      <c r="C212" s="7">
        <v>9360</v>
      </c>
      <c r="D212" s="7">
        <v>5712</v>
      </c>
      <c r="E212" s="7">
        <v>25</v>
      </c>
      <c r="F212" s="7">
        <v>4411.5520000000006</v>
      </c>
      <c r="G212" s="7">
        <v>238</v>
      </c>
      <c r="H212" s="7">
        <v>0</v>
      </c>
      <c r="I212" s="7">
        <v>0</v>
      </c>
      <c r="J212" s="6">
        <v>0</v>
      </c>
    </row>
    <row r="213" spans="1:10" x14ac:dyDescent="0.3">
      <c r="A213" s="9" t="s">
        <v>9</v>
      </c>
      <c r="B213" s="9" t="s">
        <v>66</v>
      </c>
      <c r="C213" s="7">
        <v>8308</v>
      </c>
      <c r="D213" s="7">
        <v>5661</v>
      </c>
      <c r="E213" s="7">
        <v>25</v>
      </c>
      <c r="F213" s="7">
        <v>4609.9489999999996</v>
      </c>
      <c r="G213" s="7">
        <v>296</v>
      </c>
      <c r="H213" s="7">
        <v>0</v>
      </c>
      <c r="I213" s="7">
        <v>0</v>
      </c>
      <c r="J213" s="6">
        <v>0</v>
      </c>
    </row>
    <row r="214" spans="1:10" x14ac:dyDescent="0.3">
      <c r="A214" s="9" t="s">
        <v>9</v>
      </c>
      <c r="B214" s="9" t="s">
        <v>65</v>
      </c>
      <c r="C214" s="7">
        <v>8113</v>
      </c>
      <c r="D214" s="7">
        <v>5715</v>
      </c>
      <c r="E214" s="7">
        <v>25</v>
      </c>
      <c r="F214" s="7">
        <v>4856.5560000000005</v>
      </c>
      <c r="G214" s="7">
        <v>415</v>
      </c>
      <c r="H214" s="7">
        <v>1</v>
      </c>
      <c r="I214" s="7">
        <v>0</v>
      </c>
      <c r="J214" s="6">
        <v>0</v>
      </c>
    </row>
    <row r="215" spans="1:10" x14ac:dyDescent="0.3">
      <c r="A215" s="9" t="s">
        <v>9</v>
      </c>
      <c r="B215" s="9" t="s">
        <v>64</v>
      </c>
      <c r="C215" s="7">
        <v>8048</v>
      </c>
      <c r="D215" s="7">
        <v>6168</v>
      </c>
      <c r="E215" s="7">
        <v>25</v>
      </c>
      <c r="F215" s="7">
        <v>4936.8379999999997</v>
      </c>
      <c r="G215" s="7">
        <v>447</v>
      </c>
      <c r="H215" s="7">
        <v>0</v>
      </c>
      <c r="I215" s="7">
        <v>0</v>
      </c>
      <c r="J215" s="6">
        <v>0</v>
      </c>
    </row>
    <row r="216" spans="1:10" x14ac:dyDescent="0.3">
      <c r="A216" s="9" t="s">
        <v>9</v>
      </c>
      <c r="B216" s="9" t="s">
        <v>63</v>
      </c>
      <c r="C216" s="7">
        <v>7990</v>
      </c>
      <c r="D216" s="7">
        <v>6960</v>
      </c>
      <c r="E216" s="7">
        <v>25</v>
      </c>
      <c r="F216" s="7">
        <v>5124.1030000000001</v>
      </c>
      <c r="G216" s="7">
        <v>512.82400000000007</v>
      </c>
      <c r="H216" s="7">
        <v>0</v>
      </c>
      <c r="I216" s="7">
        <v>0</v>
      </c>
      <c r="J216" s="6">
        <v>0</v>
      </c>
    </row>
    <row r="217" spans="1:10" x14ac:dyDescent="0.3">
      <c r="A217" s="9" t="s">
        <v>9</v>
      </c>
      <c r="B217" s="9" t="s">
        <v>62</v>
      </c>
      <c r="C217" s="7">
        <v>7974.5370000000003</v>
      </c>
      <c r="D217" s="7">
        <v>7225.9219999999996</v>
      </c>
      <c r="E217" s="7">
        <v>29.1</v>
      </c>
      <c r="F217" s="7">
        <v>5124.1049999999996</v>
      </c>
      <c r="G217" s="7">
        <v>579.2360000000001</v>
      </c>
      <c r="H217" s="7">
        <v>0.4</v>
      </c>
      <c r="I217" s="7">
        <v>0</v>
      </c>
      <c r="J217" s="6">
        <v>0</v>
      </c>
    </row>
    <row r="218" spans="1:10" x14ac:dyDescent="0.3">
      <c r="A218" s="9" t="s">
        <v>9</v>
      </c>
      <c r="B218" s="9" t="s">
        <v>61</v>
      </c>
      <c r="C218" s="7">
        <v>8080.4380000000001</v>
      </c>
      <c r="D218" s="7">
        <v>7235.8329999999996</v>
      </c>
      <c r="E218" s="7">
        <v>29.1</v>
      </c>
      <c r="F218" s="7">
        <v>5172.3590000000004</v>
      </c>
      <c r="G218" s="7">
        <v>667.43100000000004</v>
      </c>
      <c r="H218" s="7">
        <v>0.4</v>
      </c>
      <c r="I218" s="7">
        <v>0</v>
      </c>
      <c r="J218" s="6">
        <v>0</v>
      </c>
    </row>
    <row r="219" spans="1:10" x14ac:dyDescent="0.3">
      <c r="A219" s="9" t="s">
        <v>9</v>
      </c>
      <c r="B219" s="9" t="s">
        <v>60</v>
      </c>
      <c r="C219" s="7">
        <v>8160.0040000000008</v>
      </c>
      <c r="D219" s="7">
        <v>7261.9850000000006</v>
      </c>
      <c r="E219" s="7">
        <v>29.1</v>
      </c>
      <c r="F219" s="7">
        <v>5222.7449999999999</v>
      </c>
      <c r="G219" s="7">
        <v>901.43799999999987</v>
      </c>
      <c r="H219" s="7">
        <v>0</v>
      </c>
      <c r="I219" s="7">
        <v>0</v>
      </c>
      <c r="J219" s="6">
        <v>0</v>
      </c>
    </row>
    <row r="220" spans="1:10" x14ac:dyDescent="0.3">
      <c r="A220" s="9" t="s">
        <v>9</v>
      </c>
      <c r="B220" s="9" t="s">
        <v>59</v>
      </c>
      <c r="C220" s="7">
        <v>8162.518</v>
      </c>
      <c r="D220" s="7">
        <v>7240.8060000000005</v>
      </c>
      <c r="E220" s="7">
        <v>29.1</v>
      </c>
      <c r="F220" s="7">
        <v>5122.259</v>
      </c>
      <c r="G220" s="7">
        <v>1100.2919999999999</v>
      </c>
      <c r="H220" s="7">
        <v>0</v>
      </c>
      <c r="I220" s="7">
        <v>0</v>
      </c>
      <c r="J220" s="6">
        <v>0</v>
      </c>
    </row>
    <row r="221" spans="1:10" x14ac:dyDescent="0.3">
      <c r="A221" s="9" t="s">
        <v>9</v>
      </c>
      <c r="B221" s="9" t="s">
        <v>57</v>
      </c>
      <c r="C221" s="7">
        <v>6986.9290000000001</v>
      </c>
      <c r="D221" s="7">
        <v>7254.902</v>
      </c>
      <c r="E221" s="7">
        <v>29.1</v>
      </c>
      <c r="F221" s="7">
        <v>5427.3259999999991</v>
      </c>
      <c r="G221" s="7">
        <v>1645.9940000000001</v>
      </c>
      <c r="H221" s="7">
        <v>0</v>
      </c>
      <c r="I221" s="7">
        <v>0</v>
      </c>
      <c r="J221" s="6">
        <v>0</v>
      </c>
    </row>
    <row r="222" spans="1:10" x14ac:dyDescent="0.3">
      <c r="A222" s="9" t="s">
        <v>8</v>
      </c>
      <c r="B222" s="9" t="s">
        <v>67</v>
      </c>
      <c r="C222" s="7">
        <v>11945</v>
      </c>
      <c r="D222" s="7">
        <v>6548</v>
      </c>
      <c r="E222" s="7">
        <v>0</v>
      </c>
      <c r="F222" s="7">
        <v>1822</v>
      </c>
      <c r="G222" s="7">
        <v>41</v>
      </c>
      <c r="H222" s="7">
        <v>0</v>
      </c>
      <c r="I222" s="7">
        <v>1411</v>
      </c>
      <c r="J222" s="6">
        <v>0</v>
      </c>
    </row>
    <row r="223" spans="1:10" x14ac:dyDescent="0.3">
      <c r="A223" s="9" t="s">
        <v>8</v>
      </c>
      <c r="B223" s="9" t="s">
        <v>66</v>
      </c>
      <c r="C223" s="7">
        <v>11393</v>
      </c>
      <c r="D223" s="7">
        <v>6610</v>
      </c>
      <c r="E223" s="7">
        <v>0</v>
      </c>
      <c r="F223" s="7">
        <v>2773</v>
      </c>
      <c r="G223" s="7">
        <v>761</v>
      </c>
      <c r="H223" s="7">
        <v>0</v>
      </c>
      <c r="I223" s="7">
        <v>1411</v>
      </c>
      <c r="J223" s="6">
        <v>0</v>
      </c>
    </row>
    <row r="224" spans="1:10" x14ac:dyDescent="0.3">
      <c r="A224" s="9" t="s">
        <v>8</v>
      </c>
      <c r="B224" s="9" t="s">
        <v>65</v>
      </c>
      <c r="C224" s="7">
        <v>11323</v>
      </c>
      <c r="D224" s="7">
        <v>6613</v>
      </c>
      <c r="E224" s="7">
        <v>0</v>
      </c>
      <c r="F224" s="7">
        <v>3244</v>
      </c>
      <c r="G224" s="7">
        <v>1293</v>
      </c>
      <c r="H224" s="7">
        <v>0</v>
      </c>
      <c r="I224" s="7">
        <v>1411</v>
      </c>
      <c r="J224" s="6">
        <v>0</v>
      </c>
    </row>
    <row r="225" spans="1:10" x14ac:dyDescent="0.3">
      <c r="A225" s="9" t="s">
        <v>8</v>
      </c>
      <c r="B225" s="9" t="s">
        <v>64</v>
      </c>
      <c r="C225" s="7">
        <v>11233</v>
      </c>
      <c r="D225" s="7">
        <v>6730</v>
      </c>
      <c r="E225" s="7">
        <v>0</v>
      </c>
      <c r="F225" s="7">
        <v>3130</v>
      </c>
      <c r="G225" s="7">
        <v>1326</v>
      </c>
      <c r="H225" s="7">
        <v>0</v>
      </c>
      <c r="I225" s="7">
        <v>1411</v>
      </c>
      <c r="J225" s="6">
        <v>0</v>
      </c>
    </row>
    <row r="226" spans="1:10" x14ac:dyDescent="0.3">
      <c r="A226" s="9" t="s">
        <v>8</v>
      </c>
      <c r="B226" s="9" t="s">
        <v>63</v>
      </c>
      <c r="C226" s="7">
        <v>11038</v>
      </c>
      <c r="D226" s="7">
        <v>6734</v>
      </c>
      <c r="E226" s="7">
        <v>0</v>
      </c>
      <c r="F226" s="7">
        <v>3025</v>
      </c>
      <c r="G226" s="7">
        <v>1372</v>
      </c>
      <c r="H226" s="7">
        <v>0</v>
      </c>
      <c r="I226" s="7">
        <v>1411</v>
      </c>
      <c r="J226" s="6">
        <v>0</v>
      </c>
    </row>
    <row r="227" spans="1:10" x14ac:dyDescent="0.3">
      <c r="A227" s="9" t="s">
        <v>8</v>
      </c>
      <c r="B227" s="9" t="s">
        <v>62</v>
      </c>
      <c r="C227" s="7">
        <v>11066.879000000001</v>
      </c>
      <c r="D227" s="7">
        <v>6691.9290000000001</v>
      </c>
      <c r="E227" s="7">
        <v>0.05</v>
      </c>
      <c r="F227" s="7">
        <v>3029.7980000000002</v>
      </c>
      <c r="G227" s="7">
        <v>1374.1989999999998</v>
      </c>
      <c r="H227" s="7">
        <v>0</v>
      </c>
      <c r="I227" s="7">
        <v>1411.3</v>
      </c>
      <c r="J227" s="6">
        <v>0</v>
      </c>
    </row>
    <row r="228" spans="1:10" x14ac:dyDescent="0.3">
      <c r="A228" s="9" t="s">
        <v>8</v>
      </c>
      <c r="B228" s="9" t="s">
        <v>61</v>
      </c>
      <c r="C228" s="7">
        <v>11022.444</v>
      </c>
      <c r="D228" s="7">
        <v>6700.6530000000002</v>
      </c>
      <c r="E228" s="7">
        <v>0.05</v>
      </c>
      <c r="F228" s="7">
        <v>3032.2579999999998</v>
      </c>
      <c r="G228" s="7">
        <v>1385.9109999999998</v>
      </c>
      <c r="H228" s="7">
        <v>0</v>
      </c>
      <c r="I228" s="7">
        <v>1411.3</v>
      </c>
      <c r="J228" s="6">
        <v>0</v>
      </c>
    </row>
    <row r="229" spans="1:10" x14ac:dyDescent="0.3">
      <c r="A229" s="9" t="s">
        <v>8</v>
      </c>
      <c r="B229" s="9" t="s">
        <v>60</v>
      </c>
      <c r="C229" s="7">
        <v>8365.9510000000009</v>
      </c>
      <c r="D229" s="7">
        <v>6686.201</v>
      </c>
      <c r="E229" s="7">
        <v>0.05</v>
      </c>
      <c r="F229" s="7">
        <v>3037.5149999999999</v>
      </c>
      <c r="G229" s="7">
        <v>1397.7959999999998</v>
      </c>
      <c r="H229" s="7">
        <v>0</v>
      </c>
      <c r="I229" s="7">
        <v>1411.3</v>
      </c>
      <c r="J229" s="6">
        <v>0</v>
      </c>
    </row>
    <row r="230" spans="1:10" x14ac:dyDescent="0.3">
      <c r="A230" s="9" t="s">
        <v>8</v>
      </c>
      <c r="B230" s="9" t="s">
        <v>59</v>
      </c>
      <c r="C230" s="7">
        <v>8125.7549999999992</v>
      </c>
      <c r="D230" s="7">
        <v>6652.2970000000005</v>
      </c>
      <c r="E230" s="7">
        <v>0.05</v>
      </c>
      <c r="F230" s="7">
        <v>3012.527</v>
      </c>
      <c r="G230" s="7">
        <v>1382.6299999999999</v>
      </c>
      <c r="H230" s="7">
        <v>0</v>
      </c>
      <c r="I230" s="7">
        <v>1411.3</v>
      </c>
      <c r="J230" s="6">
        <v>0</v>
      </c>
    </row>
    <row r="231" spans="1:10" x14ac:dyDescent="0.3">
      <c r="A231" s="9" t="s">
        <v>8</v>
      </c>
      <c r="B231" s="9" t="s">
        <v>57</v>
      </c>
      <c r="C231" s="7">
        <v>6316.4129999999996</v>
      </c>
      <c r="D231" s="7">
        <v>6662.1970000000001</v>
      </c>
      <c r="E231" s="7">
        <v>0.05</v>
      </c>
      <c r="F231" s="7">
        <v>3014.9580000000001</v>
      </c>
      <c r="G231" s="7">
        <v>1393.922</v>
      </c>
      <c r="H231" s="7">
        <v>0</v>
      </c>
      <c r="I231" s="7">
        <v>1411.3</v>
      </c>
      <c r="J231" s="6">
        <v>0</v>
      </c>
    </row>
    <row r="232" spans="1:10" x14ac:dyDescent="0.3">
      <c r="A232" s="9" t="s">
        <v>5</v>
      </c>
      <c r="B232" s="9" t="s">
        <v>67</v>
      </c>
      <c r="C232" s="7">
        <v>1267</v>
      </c>
      <c r="D232" s="7">
        <v>1254</v>
      </c>
      <c r="E232" s="7">
        <v>0</v>
      </c>
      <c r="F232" s="7">
        <v>2</v>
      </c>
      <c r="G232" s="7">
        <v>142</v>
      </c>
      <c r="H232" s="7">
        <v>0</v>
      </c>
      <c r="I232" s="7">
        <v>688</v>
      </c>
      <c r="J232" s="6">
        <v>0</v>
      </c>
    </row>
    <row r="233" spans="1:10" x14ac:dyDescent="0.3">
      <c r="A233" s="9" t="s">
        <v>5</v>
      </c>
      <c r="B233" s="9" t="s">
        <v>66</v>
      </c>
      <c r="C233" s="7">
        <v>1256</v>
      </c>
      <c r="D233" s="7">
        <v>1299</v>
      </c>
      <c r="E233" s="7">
        <v>0</v>
      </c>
      <c r="F233" s="7">
        <v>2</v>
      </c>
      <c r="G233" s="7">
        <v>187</v>
      </c>
      <c r="H233" s="7">
        <v>0</v>
      </c>
      <c r="I233" s="7">
        <v>688</v>
      </c>
      <c r="J233" s="6">
        <v>0</v>
      </c>
    </row>
    <row r="234" spans="1:10" x14ac:dyDescent="0.3">
      <c r="A234" s="9" t="s">
        <v>5</v>
      </c>
      <c r="B234" s="9" t="s">
        <v>65</v>
      </c>
      <c r="C234" s="7">
        <v>1242</v>
      </c>
      <c r="D234" s="7">
        <v>1296</v>
      </c>
      <c r="E234" s="7">
        <v>0</v>
      </c>
      <c r="F234" s="7">
        <v>3</v>
      </c>
      <c r="G234" s="7">
        <v>224</v>
      </c>
      <c r="H234" s="7">
        <v>0</v>
      </c>
      <c r="I234" s="7">
        <v>688</v>
      </c>
      <c r="J234" s="6">
        <v>0</v>
      </c>
    </row>
    <row r="235" spans="1:10" x14ac:dyDescent="0.3">
      <c r="A235" s="9" t="s">
        <v>5</v>
      </c>
      <c r="B235" s="9" t="s">
        <v>64</v>
      </c>
      <c r="C235" s="7">
        <v>1133</v>
      </c>
      <c r="D235" s="7">
        <v>1295</v>
      </c>
      <c r="E235" s="7">
        <v>0</v>
      </c>
      <c r="F235" s="7">
        <v>3</v>
      </c>
      <c r="G235" s="7">
        <v>239</v>
      </c>
      <c r="H235" s="7">
        <v>0</v>
      </c>
      <c r="I235" s="7">
        <v>688</v>
      </c>
      <c r="J235" s="6">
        <v>0</v>
      </c>
    </row>
    <row r="236" spans="1:10" x14ac:dyDescent="0.3">
      <c r="A236" s="9" t="s">
        <v>5</v>
      </c>
      <c r="B236" s="9" t="s">
        <v>63</v>
      </c>
      <c r="C236" s="7">
        <v>1318</v>
      </c>
      <c r="D236" s="7">
        <v>1293</v>
      </c>
      <c r="E236" s="7">
        <v>0</v>
      </c>
      <c r="F236" s="7">
        <v>3</v>
      </c>
      <c r="G236" s="7">
        <v>232</v>
      </c>
      <c r="H236" s="7">
        <v>0</v>
      </c>
      <c r="I236" s="7">
        <v>688</v>
      </c>
      <c r="J236" s="6">
        <v>0</v>
      </c>
    </row>
    <row r="237" spans="1:10" x14ac:dyDescent="0.3">
      <c r="A237" s="9" t="s">
        <v>5</v>
      </c>
      <c r="B237" s="9" t="s">
        <v>62</v>
      </c>
      <c r="C237" s="7">
        <v>1332.0529999999999</v>
      </c>
      <c r="D237" s="7">
        <v>1346.6289999999999</v>
      </c>
      <c r="E237" s="7">
        <v>0</v>
      </c>
      <c r="F237" s="7">
        <v>3.3</v>
      </c>
      <c r="G237" s="7">
        <v>246.8</v>
      </c>
      <c r="H237" s="7">
        <v>0</v>
      </c>
      <c r="I237" s="7">
        <v>688</v>
      </c>
      <c r="J237" s="6">
        <v>0</v>
      </c>
    </row>
    <row r="238" spans="1:10" x14ac:dyDescent="0.3">
      <c r="A238" s="9" t="s">
        <v>5</v>
      </c>
      <c r="B238" s="9" t="s">
        <v>61</v>
      </c>
      <c r="C238" s="7">
        <v>1514.65</v>
      </c>
      <c r="D238" s="7">
        <v>1343.425</v>
      </c>
      <c r="E238" s="7">
        <v>0</v>
      </c>
      <c r="F238" s="7">
        <v>3.3</v>
      </c>
      <c r="G238" s="7">
        <v>246.8</v>
      </c>
      <c r="H238" s="7">
        <v>0</v>
      </c>
      <c r="I238" s="7">
        <v>688</v>
      </c>
      <c r="J238" s="6">
        <v>0</v>
      </c>
    </row>
    <row r="239" spans="1:10" x14ac:dyDescent="0.3">
      <c r="A239" s="9" t="s">
        <v>5</v>
      </c>
      <c r="B239" s="9" t="s">
        <v>60</v>
      </c>
      <c r="C239" s="7">
        <v>1512.075</v>
      </c>
      <c r="D239" s="7">
        <v>1350.7159999999999</v>
      </c>
      <c r="E239" s="7">
        <v>0</v>
      </c>
      <c r="F239" s="7">
        <v>3.3</v>
      </c>
      <c r="G239" s="7">
        <v>277.87699999999995</v>
      </c>
      <c r="H239" s="7">
        <v>0</v>
      </c>
      <c r="I239" s="7">
        <v>688</v>
      </c>
      <c r="J239" s="6">
        <v>0</v>
      </c>
    </row>
    <row r="240" spans="1:10" x14ac:dyDescent="0.3">
      <c r="A240" s="9" t="s">
        <v>5</v>
      </c>
      <c r="B240" s="9" t="s">
        <v>59</v>
      </c>
      <c r="C240" s="7">
        <v>1516.4670000000001</v>
      </c>
      <c r="D240" s="7">
        <v>1351.8629999999998</v>
      </c>
      <c r="E240" s="7">
        <v>0</v>
      </c>
      <c r="F240" s="7">
        <v>3.3</v>
      </c>
      <c r="G240" s="7">
        <v>369.78</v>
      </c>
      <c r="H240" s="7">
        <v>0</v>
      </c>
      <c r="I240" s="7">
        <v>688</v>
      </c>
      <c r="J240" s="6">
        <v>0</v>
      </c>
    </row>
    <row r="241" spans="1:10" x14ac:dyDescent="0.3">
      <c r="A241" s="9" t="s">
        <v>5</v>
      </c>
      <c r="B241" s="9" t="s">
        <v>57</v>
      </c>
      <c r="C241" s="7">
        <v>1575.8709999999999</v>
      </c>
      <c r="D241" s="7">
        <v>1352.0630000000001</v>
      </c>
      <c r="E241" s="7">
        <v>0</v>
      </c>
      <c r="F241" s="7">
        <v>3.3279999999999998</v>
      </c>
      <c r="G241" s="7">
        <v>461.16400000000004</v>
      </c>
      <c r="H241" s="7">
        <v>0</v>
      </c>
      <c r="I241" s="7">
        <v>688</v>
      </c>
      <c r="J241" s="6">
        <v>0</v>
      </c>
    </row>
    <row r="242" spans="1:10" x14ac:dyDescent="0.3">
      <c r="A242" s="9" t="s">
        <v>6</v>
      </c>
      <c r="B242" s="9" t="s">
        <v>67</v>
      </c>
      <c r="C242" s="7">
        <v>3416</v>
      </c>
      <c r="D242" s="7">
        <v>2522</v>
      </c>
      <c r="E242" s="7">
        <v>0</v>
      </c>
      <c r="F242" s="7">
        <v>3</v>
      </c>
      <c r="G242" s="7">
        <v>513</v>
      </c>
      <c r="H242" s="7">
        <v>0</v>
      </c>
      <c r="I242" s="7">
        <v>1939</v>
      </c>
      <c r="J242" s="6">
        <v>19</v>
      </c>
    </row>
    <row r="243" spans="1:10" x14ac:dyDescent="0.3">
      <c r="A243" s="9" t="s">
        <v>6</v>
      </c>
      <c r="B243" s="9" t="s">
        <v>66</v>
      </c>
      <c r="C243" s="7">
        <v>3432</v>
      </c>
      <c r="D243" s="7">
        <v>2523</v>
      </c>
      <c r="E243" s="7">
        <v>0</v>
      </c>
      <c r="F243" s="7">
        <v>5</v>
      </c>
      <c r="G243" s="7">
        <v>533</v>
      </c>
      <c r="H243" s="7">
        <v>0</v>
      </c>
      <c r="I243" s="7">
        <v>1940</v>
      </c>
      <c r="J243" s="6">
        <v>25</v>
      </c>
    </row>
    <row r="244" spans="1:10" x14ac:dyDescent="0.3">
      <c r="A244" s="9" t="s">
        <v>6</v>
      </c>
      <c r="B244" s="9" t="s">
        <v>65</v>
      </c>
      <c r="C244" s="7">
        <v>3068</v>
      </c>
      <c r="D244" s="7">
        <v>2523</v>
      </c>
      <c r="E244" s="7">
        <v>0</v>
      </c>
      <c r="F244" s="7">
        <v>3</v>
      </c>
      <c r="G244" s="7">
        <v>533</v>
      </c>
      <c r="H244" s="7">
        <v>0</v>
      </c>
      <c r="I244" s="7">
        <v>1940</v>
      </c>
      <c r="J244" s="6">
        <v>25</v>
      </c>
    </row>
    <row r="245" spans="1:10" x14ac:dyDescent="0.3">
      <c r="A245" s="9" t="s">
        <v>6</v>
      </c>
      <c r="B245" s="9" t="s">
        <v>64</v>
      </c>
      <c r="C245" s="7">
        <v>2754</v>
      </c>
      <c r="D245" s="7">
        <v>2522</v>
      </c>
      <c r="E245" s="7">
        <v>0</v>
      </c>
      <c r="F245" s="7">
        <v>3</v>
      </c>
      <c r="G245" s="7">
        <v>533</v>
      </c>
      <c r="H245" s="7">
        <v>0</v>
      </c>
      <c r="I245" s="7">
        <v>1940</v>
      </c>
      <c r="J245" s="6">
        <v>30</v>
      </c>
    </row>
    <row r="246" spans="1:10" x14ac:dyDescent="0.3">
      <c r="A246" s="9" t="s">
        <v>6</v>
      </c>
      <c r="B246" s="9" t="s">
        <v>63</v>
      </c>
      <c r="C246" s="7">
        <v>2710</v>
      </c>
      <c r="D246" s="7">
        <v>2524</v>
      </c>
      <c r="E246" s="7">
        <v>0</v>
      </c>
      <c r="F246" s="7">
        <v>3</v>
      </c>
      <c r="G246" s="7">
        <v>533</v>
      </c>
      <c r="H246" s="7">
        <v>0</v>
      </c>
      <c r="I246" s="7">
        <v>1940</v>
      </c>
      <c r="J246" s="6">
        <v>32</v>
      </c>
    </row>
    <row r="247" spans="1:10" x14ac:dyDescent="0.3">
      <c r="A247" s="9" t="s">
        <v>6</v>
      </c>
      <c r="B247" s="9" t="s">
        <v>62</v>
      </c>
      <c r="C247" s="7">
        <v>2645</v>
      </c>
      <c r="D247" s="7">
        <v>2523</v>
      </c>
      <c r="E247" s="7">
        <v>0</v>
      </c>
      <c r="F247" s="7">
        <v>4</v>
      </c>
      <c r="G247" s="7">
        <v>528</v>
      </c>
      <c r="H247" s="7">
        <v>0</v>
      </c>
      <c r="I247" s="7">
        <v>1940</v>
      </c>
      <c r="J247" s="6">
        <v>31</v>
      </c>
    </row>
    <row r="248" spans="1:10" x14ac:dyDescent="0.3">
      <c r="A248" s="9" t="s">
        <v>6</v>
      </c>
      <c r="B248" s="9" t="s">
        <v>61</v>
      </c>
      <c r="C248" s="7">
        <v>2651</v>
      </c>
      <c r="D248" s="7">
        <v>2528</v>
      </c>
      <c r="E248" s="7">
        <v>0</v>
      </c>
      <c r="F248" s="7">
        <v>4</v>
      </c>
      <c r="G248" s="7">
        <v>471</v>
      </c>
      <c r="H248" s="7">
        <v>0</v>
      </c>
      <c r="I248" s="7">
        <v>1940</v>
      </c>
      <c r="J248" s="6">
        <v>31</v>
      </c>
    </row>
    <row r="249" spans="1:10" x14ac:dyDescent="0.3">
      <c r="A249" s="9" t="s">
        <v>6</v>
      </c>
      <c r="B249" s="9" t="s">
        <v>60</v>
      </c>
      <c r="C249" s="7">
        <v>2639</v>
      </c>
      <c r="D249" s="7">
        <v>2527</v>
      </c>
      <c r="E249" s="7">
        <v>0</v>
      </c>
      <c r="F249" s="7">
        <v>4</v>
      </c>
      <c r="G249" s="7">
        <v>590</v>
      </c>
      <c r="H249" s="7">
        <v>0</v>
      </c>
      <c r="I249" s="7">
        <v>1940</v>
      </c>
      <c r="J249" s="6">
        <v>24</v>
      </c>
    </row>
    <row r="250" spans="1:10" x14ac:dyDescent="0.3">
      <c r="A250" s="9" t="s">
        <v>6</v>
      </c>
      <c r="B250" s="9" t="s">
        <v>59</v>
      </c>
      <c r="C250" s="7">
        <v>2652</v>
      </c>
      <c r="D250" s="7">
        <v>2529</v>
      </c>
      <c r="E250" s="7">
        <v>0</v>
      </c>
      <c r="F250" s="7">
        <v>4</v>
      </c>
      <c r="G250" s="7">
        <v>535</v>
      </c>
      <c r="H250" s="7">
        <v>0</v>
      </c>
      <c r="I250" s="7">
        <v>1971</v>
      </c>
      <c r="J250" s="6">
        <v>16</v>
      </c>
    </row>
    <row r="251" spans="1:10" x14ac:dyDescent="0.3">
      <c r="A251" s="9" t="s">
        <v>6</v>
      </c>
      <c r="B251" s="9" t="s">
        <v>57</v>
      </c>
      <c r="C251" s="7">
        <v>2399</v>
      </c>
      <c r="D251" s="7">
        <v>2531</v>
      </c>
      <c r="E251" s="7">
        <v>0</v>
      </c>
      <c r="F251" s="7">
        <v>4</v>
      </c>
      <c r="G251" s="7">
        <v>537</v>
      </c>
      <c r="H251" s="7">
        <v>0</v>
      </c>
      <c r="I251" s="7">
        <v>2003</v>
      </c>
      <c r="J251" s="6">
        <v>16</v>
      </c>
    </row>
    <row r="252" spans="1:10" x14ac:dyDescent="0.3">
      <c r="A252" s="9" t="s">
        <v>24</v>
      </c>
      <c r="B252" s="9" t="s">
        <v>67</v>
      </c>
      <c r="C252" s="7">
        <v>9566</v>
      </c>
      <c r="D252" s="7">
        <v>3080</v>
      </c>
      <c r="E252" s="7">
        <v>0</v>
      </c>
      <c r="F252" s="7">
        <v>257</v>
      </c>
      <c r="G252" s="7">
        <v>8</v>
      </c>
      <c r="H252" s="7">
        <v>0</v>
      </c>
      <c r="I252" s="7">
        <v>2732</v>
      </c>
      <c r="J252" s="6">
        <v>0</v>
      </c>
    </row>
    <row r="253" spans="1:10" x14ac:dyDescent="0.3">
      <c r="A253" s="9" t="s">
        <v>24</v>
      </c>
      <c r="B253" s="9" t="s">
        <v>66</v>
      </c>
      <c r="C253" s="7">
        <v>10223</v>
      </c>
      <c r="D253" s="7">
        <v>3108</v>
      </c>
      <c r="E253" s="7">
        <v>0</v>
      </c>
      <c r="F253" s="7">
        <v>447</v>
      </c>
      <c r="G253" s="7">
        <v>9</v>
      </c>
      <c r="H253" s="7">
        <v>0</v>
      </c>
      <c r="I253" s="7">
        <v>2752</v>
      </c>
      <c r="J253" s="6">
        <v>0</v>
      </c>
    </row>
    <row r="254" spans="1:10" x14ac:dyDescent="0.3">
      <c r="A254" s="9" t="s">
        <v>24</v>
      </c>
      <c r="B254" s="9" t="s">
        <v>65</v>
      </c>
      <c r="C254" s="7">
        <v>9609</v>
      </c>
      <c r="D254" s="7">
        <v>3132</v>
      </c>
      <c r="E254" s="7">
        <v>0</v>
      </c>
      <c r="F254" s="7">
        <v>627</v>
      </c>
      <c r="G254" s="7">
        <v>11</v>
      </c>
      <c r="H254" s="7">
        <v>0</v>
      </c>
      <c r="I254" s="7">
        <v>2752</v>
      </c>
      <c r="J254" s="6">
        <v>0</v>
      </c>
    </row>
    <row r="255" spans="1:10" x14ac:dyDescent="0.3">
      <c r="A255" s="9" t="s">
        <v>24</v>
      </c>
      <c r="B255" s="9" t="s">
        <v>64</v>
      </c>
      <c r="C255" s="7">
        <v>9593</v>
      </c>
      <c r="D255" s="7">
        <v>3133</v>
      </c>
      <c r="E255" s="7">
        <v>0</v>
      </c>
      <c r="F255" s="7">
        <v>1005</v>
      </c>
      <c r="G255" s="7">
        <v>17</v>
      </c>
      <c r="H255" s="7">
        <v>0</v>
      </c>
      <c r="I255" s="7">
        <v>2752</v>
      </c>
      <c r="J255" s="6">
        <v>0</v>
      </c>
    </row>
    <row r="256" spans="1:10" x14ac:dyDescent="0.3">
      <c r="A256" s="9" t="s">
        <v>24</v>
      </c>
      <c r="B256" s="9" t="s">
        <v>63</v>
      </c>
      <c r="C256" s="7">
        <v>8672</v>
      </c>
      <c r="D256" s="7">
        <v>3133</v>
      </c>
      <c r="E256" s="7">
        <v>0</v>
      </c>
      <c r="F256" s="7">
        <v>1565</v>
      </c>
      <c r="G256" s="7">
        <v>39</v>
      </c>
      <c r="H256" s="7">
        <v>0</v>
      </c>
      <c r="I256" s="7">
        <v>2764</v>
      </c>
      <c r="J256" s="6">
        <v>0</v>
      </c>
    </row>
    <row r="257" spans="1:10" x14ac:dyDescent="0.3">
      <c r="A257" s="9" t="s">
        <v>24</v>
      </c>
      <c r="B257" s="9" t="s">
        <v>62</v>
      </c>
      <c r="C257" s="7">
        <v>8997</v>
      </c>
      <c r="D257" s="7">
        <v>3156</v>
      </c>
      <c r="E257" s="7">
        <v>0</v>
      </c>
      <c r="F257" s="7">
        <v>2044</v>
      </c>
      <c r="G257" s="7">
        <v>82</v>
      </c>
      <c r="H257" s="7">
        <v>0</v>
      </c>
      <c r="I257" s="7">
        <v>2779</v>
      </c>
      <c r="J257" s="6">
        <v>0</v>
      </c>
    </row>
    <row r="258" spans="1:10" x14ac:dyDescent="0.3">
      <c r="A258" s="9" t="s">
        <v>24</v>
      </c>
      <c r="B258" s="9" t="s">
        <v>61</v>
      </c>
      <c r="C258" s="7">
        <v>8901</v>
      </c>
      <c r="D258" s="7">
        <v>3152</v>
      </c>
      <c r="E258" s="7">
        <v>0</v>
      </c>
      <c r="F258" s="7">
        <v>2041</v>
      </c>
      <c r="G258" s="7">
        <v>140</v>
      </c>
      <c r="H258" s="7">
        <v>0</v>
      </c>
      <c r="I258" s="7">
        <v>2784</v>
      </c>
      <c r="J258" s="6">
        <v>0</v>
      </c>
    </row>
    <row r="259" spans="1:10" x14ac:dyDescent="0.3">
      <c r="A259" s="9" t="s">
        <v>24</v>
      </c>
      <c r="B259" s="9" t="s">
        <v>60</v>
      </c>
      <c r="C259" s="7">
        <v>8895</v>
      </c>
      <c r="D259" s="7">
        <v>3157</v>
      </c>
      <c r="E259" s="7">
        <v>0</v>
      </c>
      <c r="F259" s="7">
        <v>2284</v>
      </c>
      <c r="G259" s="7">
        <v>222</v>
      </c>
      <c r="H259" s="7">
        <v>0</v>
      </c>
      <c r="I259" s="7">
        <v>2794</v>
      </c>
      <c r="J259" s="6">
        <v>0</v>
      </c>
    </row>
    <row r="260" spans="1:10" x14ac:dyDescent="0.3">
      <c r="A260" s="9" t="s">
        <v>24</v>
      </c>
      <c r="B260" s="9" t="s">
        <v>59</v>
      </c>
      <c r="C260" s="7">
        <v>8439</v>
      </c>
      <c r="D260" s="7">
        <v>3164</v>
      </c>
      <c r="E260" s="7">
        <v>0</v>
      </c>
      <c r="F260" s="7">
        <v>2586</v>
      </c>
      <c r="G260" s="7">
        <v>318</v>
      </c>
      <c r="H260" s="7">
        <v>0</v>
      </c>
      <c r="I260" s="7">
        <v>2794</v>
      </c>
      <c r="J260" s="6">
        <v>0</v>
      </c>
    </row>
    <row r="261" spans="1:10" x14ac:dyDescent="0.3">
      <c r="A261" s="9" t="s">
        <v>24</v>
      </c>
      <c r="B261" s="9" t="s">
        <v>57</v>
      </c>
      <c r="C261" s="7">
        <v>8295</v>
      </c>
      <c r="D261" s="7">
        <v>3171</v>
      </c>
      <c r="E261" s="7">
        <v>0</v>
      </c>
      <c r="F261" s="7">
        <v>3257</v>
      </c>
      <c r="G261" s="7">
        <v>425</v>
      </c>
      <c r="H261" s="7">
        <v>0</v>
      </c>
      <c r="I261" s="7">
        <v>2794</v>
      </c>
      <c r="J261" s="6">
        <v>0</v>
      </c>
    </row>
    <row r="262" spans="1:10" x14ac:dyDescent="0.3">
      <c r="A262" s="9" t="s">
        <v>3</v>
      </c>
      <c r="B262" s="9" t="s">
        <v>67</v>
      </c>
      <c r="C262" s="7">
        <v>8362</v>
      </c>
      <c r="D262" s="7">
        <v>16414</v>
      </c>
      <c r="E262" s="7">
        <v>0</v>
      </c>
      <c r="F262" s="7">
        <v>3606</v>
      </c>
      <c r="G262" s="7">
        <v>24</v>
      </c>
      <c r="H262" s="7">
        <v>0</v>
      </c>
      <c r="I262" s="7">
        <v>9436</v>
      </c>
      <c r="J262" s="6">
        <v>0</v>
      </c>
    </row>
    <row r="263" spans="1:10" x14ac:dyDescent="0.3">
      <c r="A263" s="9" t="s">
        <v>3</v>
      </c>
      <c r="B263" s="9" t="s">
        <v>66</v>
      </c>
      <c r="C263" s="7">
        <v>7776</v>
      </c>
      <c r="D263" s="7">
        <v>16494</v>
      </c>
      <c r="E263" s="7">
        <v>0</v>
      </c>
      <c r="F263" s="7">
        <v>4194</v>
      </c>
      <c r="G263" s="7">
        <v>43</v>
      </c>
      <c r="H263" s="7">
        <v>0</v>
      </c>
      <c r="I263" s="7">
        <v>9408</v>
      </c>
      <c r="J263" s="6">
        <v>0</v>
      </c>
    </row>
    <row r="264" spans="1:10" x14ac:dyDescent="0.3">
      <c r="A264" s="9" t="s">
        <v>3</v>
      </c>
      <c r="B264" s="9" t="s">
        <v>65</v>
      </c>
      <c r="C264" s="7">
        <v>8076</v>
      </c>
      <c r="D264" s="7">
        <v>15996</v>
      </c>
      <c r="E264" s="7">
        <v>0</v>
      </c>
      <c r="F264" s="7">
        <v>5088</v>
      </c>
      <c r="G264" s="7">
        <v>60</v>
      </c>
      <c r="H264" s="7">
        <v>0</v>
      </c>
      <c r="I264" s="7">
        <v>9507</v>
      </c>
      <c r="J264" s="6">
        <v>0</v>
      </c>
    </row>
    <row r="265" spans="1:10" x14ac:dyDescent="0.3">
      <c r="A265" s="9" t="s">
        <v>3</v>
      </c>
      <c r="B265" s="9" t="s">
        <v>64</v>
      </c>
      <c r="C265" s="7">
        <v>7751</v>
      </c>
      <c r="D265" s="7">
        <v>16329</v>
      </c>
      <c r="E265" s="7">
        <v>0</v>
      </c>
      <c r="F265" s="7">
        <v>5819</v>
      </c>
      <c r="G265" s="7">
        <v>104</v>
      </c>
      <c r="H265" s="7">
        <v>0</v>
      </c>
      <c r="I265" s="7">
        <v>9688</v>
      </c>
      <c r="J265" s="6">
        <v>0</v>
      </c>
    </row>
    <row r="266" spans="1:10" x14ac:dyDescent="0.3">
      <c r="A266" s="9" t="s">
        <v>3</v>
      </c>
      <c r="B266" s="9" t="s">
        <v>63</v>
      </c>
      <c r="C266" s="7">
        <v>7495</v>
      </c>
      <c r="D266" s="7">
        <v>16466</v>
      </c>
      <c r="E266" s="7">
        <v>0</v>
      </c>
      <c r="F266" s="7">
        <v>6435</v>
      </c>
      <c r="G266" s="7">
        <v>153</v>
      </c>
      <c r="H266" s="7">
        <v>0</v>
      </c>
      <c r="I266" s="7">
        <v>9768</v>
      </c>
      <c r="J266" s="6">
        <v>0</v>
      </c>
    </row>
    <row r="267" spans="1:10" x14ac:dyDescent="0.3">
      <c r="A267" s="9" t="s">
        <v>3</v>
      </c>
      <c r="B267" s="9" t="s">
        <v>62</v>
      </c>
      <c r="C267" s="7">
        <v>7442</v>
      </c>
      <c r="D267" s="7">
        <v>16502</v>
      </c>
      <c r="E267" s="7">
        <v>0</v>
      </c>
      <c r="F267" s="7">
        <v>6611</v>
      </c>
      <c r="G267" s="7">
        <v>244</v>
      </c>
      <c r="H267" s="7">
        <v>0</v>
      </c>
      <c r="I267" s="7">
        <v>8999</v>
      </c>
      <c r="J267" s="6">
        <v>0</v>
      </c>
    </row>
    <row r="268" spans="1:10" x14ac:dyDescent="0.3">
      <c r="A268" s="9" t="s">
        <v>3</v>
      </c>
      <c r="B268" s="9" t="s">
        <v>61</v>
      </c>
      <c r="C268" s="7">
        <v>8408</v>
      </c>
      <c r="D268" s="7">
        <v>16431</v>
      </c>
      <c r="E268" s="7">
        <v>0</v>
      </c>
      <c r="F268" s="7">
        <v>7300</v>
      </c>
      <c r="G268" s="7">
        <v>428</v>
      </c>
      <c r="H268" s="7">
        <v>0</v>
      </c>
      <c r="I268" s="7">
        <v>8656</v>
      </c>
      <c r="J268" s="6">
        <v>0</v>
      </c>
    </row>
    <row r="269" spans="1:10" x14ac:dyDescent="0.3">
      <c r="A269" s="9" t="s">
        <v>3</v>
      </c>
      <c r="B269" s="9" t="s">
        <v>60</v>
      </c>
      <c r="C269" s="7">
        <v>8343</v>
      </c>
      <c r="D269" s="7">
        <v>16462</v>
      </c>
      <c r="E269" s="7">
        <v>0</v>
      </c>
      <c r="F269" s="7">
        <v>8681</v>
      </c>
      <c r="G269" s="7">
        <v>714</v>
      </c>
      <c r="H269" s="7">
        <v>0</v>
      </c>
      <c r="I269" s="7">
        <v>8624</v>
      </c>
      <c r="J269" s="6">
        <v>0</v>
      </c>
    </row>
    <row r="270" spans="1:10" x14ac:dyDescent="0.3">
      <c r="A270" s="9" t="s">
        <v>3</v>
      </c>
      <c r="B270" s="9" t="s">
        <v>59</v>
      </c>
      <c r="C270" s="7">
        <v>8406</v>
      </c>
      <c r="D270" s="7">
        <v>16406</v>
      </c>
      <c r="E270" s="7">
        <v>0</v>
      </c>
      <c r="F270" s="7">
        <v>9976</v>
      </c>
      <c r="G270" s="7">
        <v>1107</v>
      </c>
      <c r="H270" s="7">
        <v>0</v>
      </c>
      <c r="I270" s="7">
        <v>7777</v>
      </c>
      <c r="J270" s="6">
        <v>0</v>
      </c>
    </row>
    <row r="271" spans="1:10" x14ac:dyDescent="0.3">
      <c r="A271" s="9" t="s">
        <v>3</v>
      </c>
      <c r="B271" s="9" t="s">
        <v>57</v>
      </c>
      <c r="C271" s="7">
        <v>7725</v>
      </c>
      <c r="D271" s="7">
        <v>16407</v>
      </c>
      <c r="E271" s="7">
        <v>0</v>
      </c>
      <c r="F271" s="7">
        <v>12116</v>
      </c>
      <c r="G271" s="7">
        <v>1606</v>
      </c>
      <c r="H271" s="7">
        <v>0</v>
      </c>
      <c r="I271" s="7">
        <v>6899</v>
      </c>
      <c r="J271" s="6">
        <v>0</v>
      </c>
    </row>
    <row r="272" spans="1:10" x14ac:dyDescent="0.3">
      <c r="A272" s="9" t="s">
        <v>71</v>
      </c>
      <c r="B272" s="9" t="s">
        <v>67</v>
      </c>
      <c r="C272" s="7">
        <v>114</v>
      </c>
      <c r="D272" s="7">
        <v>1877</v>
      </c>
      <c r="E272" s="7">
        <v>665</v>
      </c>
      <c r="F272" s="7">
        <v>0</v>
      </c>
      <c r="G272" s="7">
        <v>0</v>
      </c>
      <c r="H272" s="7">
        <v>0</v>
      </c>
      <c r="I272" s="7">
        <v>0</v>
      </c>
      <c r="J272" s="6">
        <v>0</v>
      </c>
    </row>
    <row r="273" spans="1:10" x14ac:dyDescent="0.3">
      <c r="A273" s="9" t="s">
        <v>71</v>
      </c>
      <c r="B273" s="9" t="s">
        <v>66</v>
      </c>
      <c r="C273" s="7">
        <v>114</v>
      </c>
      <c r="D273" s="7">
        <v>1984</v>
      </c>
      <c r="E273" s="7">
        <v>665</v>
      </c>
      <c r="F273" s="7">
        <v>2</v>
      </c>
      <c r="G273" s="7">
        <v>0</v>
      </c>
      <c r="H273" s="7">
        <v>0</v>
      </c>
      <c r="I273" s="7">
        <v>0</v>
      </c>
      <c r="J273" s="6">
        <v>0</v>
      </c>
    </row>
    <row r="274" spans="1:10" x14ac:dyDescent="0.3">
      <c r="A274" s="9" t="s">
        <v>71</v>
      </c>
      <c r="B274" s="9" t="s">
        <v>65</v>
      </c>
      <c r="C274" s="7">
        <v>114</v>
      </c>
      <c r="D274" s="7">
        <v>1984</v>
      </c>
      <c r="E274" s="7">
        <v>665</v>
      </c>
      <c r="F274" s="7">
        <v>3</v>
      </c>
      <c r="G274" s="7">
        <v>0</v>
      </c>
      <c r="H274" s="7">
        <v>0</v>
      </c>
      <c r="I274" s="7">
        <v>0</v>
      </c>
      <c r="J274" s="6">
        <v>0</v>
      </c>
    </row>
    <row r="275" spans="1:10" x14ac:dyDescent="0.3">
      <c r="A275" s="9" t="s">
        <v>71</v>
      </c>
      <c r="B275" s="9" t="s">
        <v>64</v>
      </c>
      <c r="C275" s="7">
        <v>117</v>
      </c>
      <c r="D275" s="7">
        <v>1987</v>
      </c>
      <c r="E275" s="7">
        <v>665</v>
      </c>
      <c r="F275" s="7">
        <v>3</v>
      </c>
      <c r="G275" s="7">
        <v>0</v>
      </c>
      <c r="H275" s="7">
        <v>0</v>
      </c>
      <c r="I275" s="7">
        <v>0</v>
      </c>
      <c r="J275" s="6">
        <v>0</v>
      </c>
    </row>
    <row r="276" spans="1:10" x14ac:dyDescent="0.3">
      <c r="A276" s="9" t="s">
        <v>71</v>
      </c>
      <c r="B276" s="9" t="s">
        <v>63</v>
      </c>
      <c r="C276" s="7">
        <v>117</v>
      </c>
      <c r="D276" s="7">
        <v>1987</v>
      </c>
      <c r="E276" s="7">
        <v>665</v>
      </c>
      <c r="F276" s="7">
        <v>3</v>
      </c>
      <c r="G276" s="7">
        <v>0</v>
      </c>
      <c r="H276" s="7">
        <v>0</v>
      </c>
      <c r="I276" s="7">
        <v>0</v>
      </c>
      <c r="J276" s="6">
        <v>0</v>
      </c>
    </row>
    <row r="277" spans="1:10" x14ac:dyDescent="0.3">
      <c r="A277" s="9" t="s">
        <v>71</v>
      </c>
      <c r="B277" s="9" t="s">
        <v>62</v>
      </c>
      <c r="C277" s="7">
        <v>116.282</v>
      </c>
      <c r="D277" s="7">
        <v>1994.7470000000001</v>
      </c>
      <c r="E277" s="7">
        <v>709.95799999999997</v>
      </c>
      <c r="F277" s="7">
        <v>2.4300000000000002</v>
      </c>
      <c r="G277" s="7">
        <v>0</v>
      </c>
      <c r="H277" s="7">
        <v>0</v>
      </c>
      <c r="I277" s="7">
        <v>0</v>
      </c>
      <c r="J277" s="6">
        <v>0</v>
      </c>
    </row>
    <row r="278" spans="1:10" x14ac:dyDescent="0.3">
      <c r="A278" s="9" t="s">
        <v>71</v>
      </c>
      <c r="B278" s="9" t="s">
        <v>61</v>
      </c>
      <c r="C278" s="7">
        <v>116.282</v>
      </c>
      <c r="D278" s="7">
        <v>2098.7220000000002</v>
      </c>
      <c r="E278" s="7">
        <v>755.55799999999999</v>
      </c>
      <c r="F278" s="7">
        <v>2.4</v>
      </c>
      <c r="G278" s="7">
        <v>0</v>
      </c>
      <c r="H278" s="7">
        <v>0</v>
      </c>
      <c r="I278" s="7">
        <v>0</v>
      </c>
      <c r="J278" s="6">
        <v>0</v>
      </c>
    </row>
    <row r="279" spans="1:10" x14ac:dyDescent="0.3">
      <c r="A279" s="9" t="s">
        <v>71</v>
      </c>
      <c r="B279" s="9" t="s">
        <v>60</v>
      </c>
      <c r="C279" s="7">
        <v>116.282</v>
      </c>
      <c r="D279" s="7">
        <v>2104.4589999999998</v>
      </c>
      <c r="E279" s="7">
        <v>755.55799999999999</v>
      </c>
      <c r="F279" s="7">
        <v>2.4</v>
      </c>
      <c r="G279" s="7">
        <v>0</v>
      </c>
      <c r="H279" s="7">
        <v>0</v>
      </c>
      <c r="I279" s="7">
        <v>0</v>
      </c>
      <c r="J279" s="6">
        <v>0</v>
      </c>
    </row>
    <row r="280" spans="1:10" x14ac:dyDescent="0.3">
      <c r="A280" s="9" t="s">
        <v>71</v>
      </c>
      <c r="B280" s="9" t="s">
        <v>59</v>
      </c>
      <c r="C280" s="7">
        <v>116.282</v>
      </c>
      <c r="D280" s="7">
        <v>2114.4189999999999</v>
      </c>
      <c r="E280" s="7">
        <v>756.15800000000002</v>
      </c>
      <c r="F280" s="7">
        <v>1.8</v>
      </c>
      <c r="G280" s="7">
        <v>0</v>
      </c>
      <c r="H280" s="7">
        <v>0</v>
      </c>
      <c r="I280" s="7">
        <v>0</v>
      </c>
      <c r="J280" s="6">
        <v>0</v>
      </c>
    </row>
    <row r="281" spans="1:10" x14ac:dyDescent="0.3">
      <c r="A281" s="9" t="s">
        <v>71</v>
      </c>
      <c r="B281" s="9" t="s">
        <v>57</v>
      </c>
      <c r="C281" s="7">
        <v>126.282</v>
      </c>
      <c r="D281" s="7">
        <v>2114.4839999999999</v>
      </c>
      <c r="E281" s="7">
        <v>756.20799999999997</v>
      </c>
      <c r="F281" s="7">
        <v>1.8</v>
      </c>
      <c r="G281" s="7">
        <v>0</v>
      </c>
      <c r="H281" s="7">
        <v>0</v>
      </c>
      <c r="I281" s="7">
        <v>0</v>
      </c>
      <c r="J281" s="6">
        <v>0</v>
      </c>
    </row>
    <row r="282" spans="1:10" x14ac:dyDescent="0.3">
      <c r="A282" s="9" t="s">
        <v>70</v>
      </c>
      <c r="B282" s="9" t="s">
        <v>67</v>
      </c>
      <c r="C282" s="7" t="e">
        <v>#VALUE!</v>
      </c>
      <c r="D282" s="7" t="e">
        <v>#VALUE!</v>
      </c>
      <c r="E282" s="7" t="e">
        <v>#VALUE!</v>
      </c>
      <c r="F282" s="7" t="e">
        <v>#VALUE!</v>
      </c>
      <c r="G282" s="7" t="e">
        <v>#VALUE!</v>
      </c>
      <c r="H282" s="7" t="e">
        <v>#VALUE!</v>
      </c>
      <c r="I282" s="7" t="e">
        <v>#VALUE!</v>
      </c>
      <c r="J282" s="6" t="e">
        <v>#VALUE!</v>
      </c>
    </row>
    <row r="283" spans="1:10" x14ac:dyDescent="0.3">
      <c r="A283" s="9" t="s">
        <v>70</v>
      </c>
      <c r="B283" s="9" t="s">
        <v>66</v>
      </c>
      <c r="C283" s="7" t="e">
        <v>#VALUE!</v>
      </c>
      <c r="D283" s="7" t="e">
        <v>#VALUE!</v>
      </c>
      <c r="E283" s="7" t="e">
        <v>#VALUE!</v>
      </c>
      <c r="F283" s="7" t="e">
        <v>#VALUE!</v>
      </c>
      <c r="G283" s="7" t="e">
        <v>#VALUE!</v>
      </c>
      <c r="H283" s="7" t="e">
        <v>#VALUE!</v>
      </c>
      <c r="I283" s="7" t="e">
        <v>#VALUE!</v>
      </c>
      <c r="J283" s="6" t="e">
        <v>#VALUE!</v>
      </c>
    </row>
    <row r="284" spans="1:10" x14ac:dyDescent="0.3">
      <c r="A284" s="9" t="s">
        <v>70</v>
      </c>
      <c r="B284" s="9" t="s">
        <v>65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6">
        <v>0</v>
      </c>
    </row>
    <row r="285" spans="1:10" x14ac:dyDescent="0.3">
      <c r="A285" s="9" t="s">
        <v>70</v>
      </c>
      <c r="B285" s="9" t="s">
        <v>64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6">
        <v>0</v>
      </c>
    </row>
    <row r="286" spans="1:10" x14ac:dyDescent="0.3">
      <c r="A286" s="9" t="s">
        <v>70</v>
      </c>
      <c r="B286" s="9" t="s">
        <v>63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6">
        <v>0</v>
      </c>
    </row>
    <row r="287" spans="1:10" x14ac:dyDescent="0.3">
      <c r="A287" s="9" t="s">
        <v>70</v>
      </c>
      <c r="B287" s="9" t="s">
        <v>62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6">
        <v>0</v>
      </c>
    </row>
    <row r="288" spans="1:10" x14ac:dyDescent="0.3">
      <c r="A288" s="9" t="s">
        <v>70</v>
      </c>
      <c r="B288" s="9" t="s">
        <v>61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6">
        <v>0</v>
      </c>
    </row>
    <row r="289" spans="1:10" x14ac:dyDescent="0.3">
      <c r="A289" s="9" t="s">
        <v>70</v>
      </c>
      <c r="B289" s="9" t="s">
        <v>60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6">
        <v>0</v>
      </c>
    </row>
    <row r="290" spans="1:10" x14ac:dyDescent="0.3">
      <c r="A290" s="9" t="s">
        <v>70</v>
      </c>
      <c r="B290" s="9" t="s">
        <v>59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6">
        <v>0</v>
      </c>
    </row>
    <row r="291" spans="1:10" x14ac:dyDescent="0.3">
      <c r="A291" s="9" t="s">
        <v>70</v>
      </c>
      <c r="B291" s="9" t="s">
        <v>57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6">
        <v>0</v>
      </c>
    </row>
    <row r="292" spans="1:10" x14ac:dyDescent="0.3">
      <c r="A292" s="9" t="s">
        <v>11</v>
      </c>
      <c r="B292" s="9" t="s">
        <v>67</v>
      </c>
      <c r="C292" s="7">
        <v>1611</v>
      </c>
      <c r="D292" s="7">
        <v>30509</v>
      </c>
      <c r="E292" s="7">
        <v>0</v>
      </c>
      <c r="F292" s="7">
        <v>705</v>
      </c>
      <c r="G292" s="7">
        <v>0</v>
      </c>
      <c r="H292" s="7">
        <v>0</v>
      </c>
      <c r="I292" s="7">
        <v>0</v>
      </c>
      <c r="J292" s="6">
        <v>35</v>
      </c>
    </row>
    <row r="293" spans="1:10" x14ac:dyDescent="0.3">
      <c r="A293" s="9" t="s">
        <v>11</v>
      </c>
      <c r="B293" s="9" t="s">
        <v>66</v>
      </c>
      <c r="C293" s="7">
        <v>1600</v>
      </c>
      <c r="D293" s="7">
        <v>31033</v>
      </c>
      <c r="E293" s="7">
        <v>0</v>
      </c>
      <c r="F293" s="7">
        <v>818</v>
      </c>
      <c r="G293" s="7">
        <v>0</v>
      </c>
      <c r="H293" s="7">
        <v>0</v>
      </c>
      <c r="I293" s="7">
        <v>0</v>
      </c>
      <c r="J293" s="6">
        <v>35</v>
      </c>
    </row>
    <row r="294" spans="1:10" x14ac:dyDescent="0.3">
      <c r="A294" s="9" t="s">
        <v>11</v>
      </c>
      <c r="B294" s="9" t="s">
        <v>65</v>
      </c>
      <c r="C294" s="7">
        <v>1563</v>
      </c>
      <c r="D294" s="7">
        <v>31240</v>
      </c>
      <c r="E294" s="7">
        <v>0</v>
      </c>
      <c r="F294" s="7">
        <v>859</v>
      </c>
      <c r="G294" s="7">
        <v>0</v>
      </c>
      <c r="H294" s="7">
        <v>0</v>
      </c>
      <c r="I294" s="7">
        <v>0</v>
      </c>
      <c r="J294" s="6">
        <v>35</v>
      </c>
    </row>
    <row r="295" spans="1:10" x14ac:dyDescent="0.3">
      <c r="A295" s="9" t="s">
        <v>11</v>
      </c>
      <c r="B295" s="9" t="s">
        <v>64</v>
      </c>
      <c r="C295" s="7">
        <v>1563</v>
      </c>
      <c r="D295" s="7">
        <v>31372</v>
      </c>
      <c r="E295" s="7">
        <v>0</v>
      </c>
      <c r="F295" s="7">
        <v>867</v>
      </c>
      <c r="G295" s="7">
        <v>0</v>
      </c>
      <c r="H295" s="7">
        <v>0</v>
      </c>
      <c r="I295" s="7">
        <v>0</v>
      </c>
      <c r="J295" s="6">
        <v>35</v>
      </c>
    </row>
    <row r="296" spans="1:10" x14ac:dyDescent="0.3">
      <c r="A296" s="9" t="s">
        <v>11</v>
      </c>
      <c r="B296" s="9" t="s">
        <v>63</v>
      </c>
      <c r="C296" s="7">
        <v>1073</v>
      </c>
      <c r="D296" s="7">
        <v>31817</v>
      </c>
      <c r="E296" s="7">
        <v>0</v>
      </c>
      <c r="F296" s="7">
        <v>883</v>
      </c>
      <c r="G296" s="7">
        <v>0</v>
      </c>
      <c r="H296" s="7">
        <v>0</v>
      </c>
      <c r="I296" s="7">
        <v>0</v>
      </c>
      <c r="J296" s="6">
        <v>35</v>
      </c>
    </row>
    <row r="297" spans="1:10" x14ac:dyDescent="0.3">
      <c r="A297" s="9" t="s">
        <v>11</v>
      </c>
      <c r="B297" s="9" t="s">
        <v>62</v>
      </c>
      <c r="C297" s="7">
        <v>1074</v>
      </c>
      <c r="D297" s="7">
        <v>31912</v>
      </c>
      <c r="E297" s="7">
        <v>0</v>
      </c>
      <c r="F297" s="7">
        <v>1207</v>
      </c>
      <c r="G297" s="7">
        <v>0</v>
      </c>
      <c r="H297" s="7">
        <v>0</v>
      </c>
      <c r="I297" s="7">
        <v>0</v>
      </c>
      <c r="J297" s="6">
        <v>35</v>
      </c>
    </row>
    <row r="298" spans="1:10" x14ac:dyDescent="0.3">
      <c r="A298" s="9" t="s">
        <v>11</v>
      </c>
      <c r="B298" s="9" t="s">
        <v>61</v>
      </c>
      <c r="C298" s="7">
        <v>1073</v>
      </c>
      <c r="D298" s="7">
        <v>32530</v>
      </c>
      <c r="E298" s="7">
        <v>0</v>
      </c>
      <c r="F298" s="7">
        <v>1710</v>
      </c>
      <c r="G298" s="7">
        <v>68.405000000000001</v>
      </c>
      <c r="H298" s="7">
        <v>0</v>
      </c>
      <c r="I298" s="7">
        <v>0</v>
      </c>
      <c r="J298" s="6">
        <v>35</v>
      </c>
    </row>
    <row r="299" spans="1:10" x14ac:dyDescent="0.3">
      <c r="A299" s="9" t="s">
        <v>11</v>
      </c>
      <c r="B299" s="9" t="s">
        <v>60</v>
      </c>
      <c r="C299" s="7">
        <v>1074</v>
      </c>
      <c r="D299" s="7">
        <v>32797</v>
      </c>
      <c r="E299" s="7">
        <v>0</v>
      </c>
      <c r="F299" s="7">
        <v>2914</v>
      </c>
      <c r="G299" s="7">
        <v>119.82599999999999</v>
      </c>
      <c r="H299" s="7">
        <v>0</v>
      </c>
      <c r="I299" s="7">
        <v>0</v>
      </c>
      <c r="J299" s="6">
        <v>35</v>
      </c>
    </row>
    <row r="300" spans="1:10" x14ac:dyDescent="0.3">
      <c r="A300" s="9" t="s">
        <v>11</v>
      </c>
      <c r="B300" s="9" t="s">
        <v>59</v>
      </c>
      <c r="C300" s="7">
        <v>1069</v>
      </c>
      <c r="D300" s="7">
        <v>33732</v>
      </c>
      <c r="E300" s="7">
        <v>0</v>
      </c>
      <c r="F300" s="7">
        <v>4030</v>
      </c>
      <c r="G300" s="7">
        <v>159.82599999999999</v>
      </c>
      <c r="H300" s="7">
        <v>0</v>
      </c>
      <c r="I300" s="7">
        <v>0</v>
      </c>
      <c r="J300" s="6">
        <v>35</v>
      </c>
    </row>
    <row r="301" spans="1:10" x14ac:dyDescent="0.3">
      <c r="A301" s="9" t="s">
        <v>11</v>
      </c>
      <c r="B301" s="9" t="s">
        <v>57</v>
      </c>
      <c r="C301" s="7">
        <v>888.67399999999998</v>
      </c>
      <c r="D301" s="7">
        <v>34075</v>
      </c>
      <c r="E301" s="7">
        <v>0</v>
      </c>
      <c r="F301" s="7">
        <v>5049</v>
      </c>
      <c r="G301" s="7">
        <v>205.32599999999999</v>
      </c>
      <c r="H301" s="7">
        <v>0</v>
      </c>
      <c r="I301" s="7">
        <v>0</v>
      </c>
      <c r="J301" s="6">
        <v>89</v>
      </c>
    </row>
    <row r="302" spans="1:10" x14ac:dyDescent="0.3">
      <c r="A302" s="9" t="s">
        <v>0</v>
      </c>
      <c r="B302" s="9" t="s">
        <v>67</v>
      </c>
      <c r="C302" s="7">
        <v>70872</v>
      </c>
      <c r="D302" s="7">
        <v>4437</v>
      </c>
      <c r="E302" s="7">
        <v>0</v>
      </c>
      <c r="F302" s="7">
        <v>9030.42</v>
      </c>
      <c r="G302" s="7">
        <v>1753</v>
      </c>
      <c r="H302" s="7">
        <v>9</v>
      </c>
      <c r="I302" s="7">
        <v>9946</v>
      </c>
      <c r="J302" s="6">
        <v>0</v>
      </c>
    </row>
    <row r="303" spans="1:10" x14ac:dyDescent="0.3">
      <c r="A303" s="9" t="s">
        <v>0</v>
      </c>
      <c r="B303" s="9" t="s">
        <v>66</v>
      </c>
      <c r="C303" s="7">
        <v>65034</v>
      </c>
      <c r="D303" s="7">
        <v>4453</v>
      </c>
      <c r="E303" s="7">
        <v>0</v>
      </c>
      <c r="F303" s="7">
        <v>11282.272000000001</v>
      </c>
      <c r="G303" s="7">
        <v>2937</v>
      </c>
      <c r="H303" s="7">
        <v>8</v>
      </c>
      <c r="I303" s="7">
        <v>9906</v>
      </c>
      <c r="J303" s="6">
        <v>0</v>
      </c>
    </row>
    <row r="304" spans="1:10" x14ac:dyDescent="0.3">
      <c r="A304" s="9" t="s">
        <v>0</v>
      </c>
      <c r="B304" s="9" t="s">
        <v>65</v>
      </c>
      <c r="C304" s="7">
        <v>63600</v>
      </c>
      <c r="D304" s="7">
        <v>4474</v>
      </c>
      <c r="E304" s="7">
        <v>0</v>
      </c>
      <c r="F304" s="7">
        <v>13073.953000000001</v>
      </c>
      <c r="G304" s="7">
        <v>5528</v>
      </c>
      <c r="H304" s="7">
        <v>9</v>
      </c>
      <c r="I304" s="7">
        <v>9937</v>
      </c>
      <c r="J304" s="6">
        <v>0</v>
      </c>
    </row>
    <row r="305" spans="1:10" x14ac:dyDescent="0.3">
      <c r="A305" s="9" t="s">
        <v>0</v>
      </c>
      <c r="B305" s="9" t="s">
        <v>64</v>
      </c>
      <c r="C305" s="7">
        <v>58315.67</v>
      </c>
      <c r="D305" s="7">
        <v>4676.9740000000002</v>
      </c>
      <c r="E305" s="7">
        <v>0</v>
      </c>
      <c r="F305" s="7">
        <v>14305.634</v>
      </c>
      <c r="G305" s="7">
        <v>9601.2189999999991</v>
      </c>
      <c r="H305" s="7">
        <v>9</v>
      </c>
      <c r="I305" s="7">
        <v>9487</v>
      </c>
      <c r="J305" s="6">
        <v>0</v>
      </c>
    </row>
    <row r="306" spans="1:10" x14ac:dyDescent="0.3">
      <c r="A306" s="9" t="s">
        <v>0</v>
      </c>
      <c r="B306" s="9" t="s">
        <v>63</v>
      </c>
      <c r="C306" s="7">
        <v>56701.673999999999</v>
      </c>
      <c r="D306" s="7">
        <v>4733</v>
      </c>
      <c r="E306" s="7">
        <v>0</v>
      </c>
      <c r="F306" s="7">
        <v>16125.934999999999</v>
      </c>
      <c r="G306" s="7">
        <v>11914</v>
      </c>
      <c r="H306" s="7">
        <v>13.487</v>
      </c>
      <c r="I306" s="7">
        <v>9261</v>
      </c>
      <c r="J306" s="6" t="e">
        <v>#VALUE!</v>
      </c>
    </row>
    <row r="307" spans="1:10" x14ac:dyDescent="0.3">
      <c r="A307" s="9" t="s">
        <v>0</v>
      </c>
      <c r="B307" s="9" t="s">
        <v>62</v>
      </c>
      <c r="C307" s="7">
        <v>58429.824000000001</v>
      </c>
      <c r="D307" s="7">
        <v>4770</v>
      </c>
      <c r="E307" s="7">
        <v>0</v>
      </c>
      <c r="F307" s="7">
        <v>19584.998</v>
      </c>
      <c r="G307" s="7">
        <v>12760</v>
      </c>
      <c r="H307" s="7">
        <v>18.398</v>
      </c>
      <c r="I307" s="7">
        <v>9261</v>
      </c>
      <c r="J307" s="6" t="e">
        <v>#VALUE!</v>
      </c>
    </row>
    <row r="308" spans="1:10" x14ac:dyDescent="0.3">
      <c r="A308" s="9" t="s">
        <v>0</v>
      </c>
      <c r="B308" s="9" t="s">
        <v>61</v>
      </c>
      <c r="C308" s="7">
        <v>59399.565000000002</v>
      </c>
      <c r="D308" s="7">
        <v>4773</v>
      </c>
      <c r="E308" s="7">
        <v>0</v>
      </c>
      <c r="F308" s="7">
        <v>21767.221000000001</v>
      </c>
      <c r="G308" s="7">
        <v>13073</v>
      </c>
      <c r="H308" s="7">
        <v>20.398</v>
      </c>
      <c r="I308" s="7">
        <v>9261</v>
      </c>
      <c r="J308" s="6" t="e">
        <v>#VALUE!</v>
      </c>
    </row>
    <row r="309" spans="1:10" x14ac:dyDescent="0.3">
      <c r="A309" s="9" t="s">
        <v>0</v>
      </c>
      <c r="B309" s="9" t="s">
        <v>60</v>
      </c>
      <c r="C309" s="7">
        <v>53349.593999999997</v>
      </c>
      <c r="D309" s="7">
        <v>4773</v>
      </c>
      <c r="E309" s="7">
        <v>0</v>
      </c>
      <c r="F309" s="7">
        <v>24095.381000000001</v>
      </c>
      <c r="G309" s="7">
        <v>13346</v>
      </c>
      <c r="H309" s="7">
        <v>22.398</v>
      </c>
      <c r="I309" s="7">
        <v>9261</v>
      </c>
      <c r="J309" s="6" t="e">
        <v>#VALUE!</v>
      </c>
    </row>
    <row r="310" spans="1:10" x14ac:dyDescent="0.3">
      <c r="A310" s="9" t="s">
        <v>0</v>
      </c>
      <c r="B310" s="9" t="s">
        <v>59</v>
      </c>
      <c r="C310" s="7" t="e">
        <v>#VALUE!</v>
      </c>
      <c r="D310" s="7" t="e">
        <v>#VALUE!</v>
      </c>
      <c r="E310" s="7" t="e">
        <v>#VALUE!</v>
      </c>
      <c r="F310" s="7" t="e">
        <v>#VALUE!</v>
      </c>
      <c r="G310" s="7" t="e">
        <v>#VALUE!</v>
      </c>
      <c r="H310" s="7" t="e">
        <v>#VALUE!</v>
      </c>
      <c r="I310" s="7" t="e">
        <v>#VALUE!</v>
      </c>
      <c r="J310" s="6" t="e">
        <v>#VALUE!</v>
      </c>
    </row>
    <row r="311" spans="1:10" x14ac:dyDescent="0.3">
      <c r="A311" s="9" t="s">
        <v>0</v>
      </c>
      <c r="B311" s="9" t="s">
        <v>57</v>
      </c>
      <c r="C311" s="7" t="e">
        <v>#VALUE!</v>
      </c>
      <c r="D311" s="7" t="e">
        <v>#VALUE!</v>
      </c>
      <c r="E311" s="7" t="e">
        <v>#VALUE!</v>
      </c>
      <c r="F311" s="7" t="e">
        <v>#VALUE!</v>
      </c>
      <c r="G311" s="7" t="e">
        <v>#VALUE!</v>
      </c>
      <c r="H311" s="7" t="e">
        <v>#VALUE!</v>
      </c>
      <c r="I311" s="7" t="e">
        <v>#VALUE!</v>
      </c>
      <c r="J311" s="6" t="e">
        <v>#VALUE!</v>
      </c>
    </row>
    <row r="312" spans="1:10" x14ac:dyDescent="0.3">
      <c r="A312" s="9" t="s">
        <v>31</v>
      </c>
      <c r="B312" s="9" t="s">
        <v>67</v>
      </c>
      <c r="C312" s="7" t="e">
        <v>#VALUE!</v>
      </c>
      <c r="D312" s="7" t="e">
        <v>#VALUE!</v>
      </c>
      <c r="E312" s="7" t="e">
        <v>#VALUE!</v>
      </c>
      <c r="F312" s="7" t="e">
        <v>#VALUE!</v>
      </c>
      <c r="G312" s="7" t="e">
        <v>#VALUE!</v>
      </c>
      <c r="H312" s="7" t="e">
        <v>#VALUE!</v>
      </c>
      <c r="I312" s="7" t="e">
        <v>#VALUE!</v>
      </c>
      <c r="J312" s="6" t="e">
        <v>#VALUE!</v>
      </c>
    </row>
    <row r="313" spans="1:10" x14ac:dyDescent="0.3">
      <c r="A313" s="9" t="s">
        <v>31</v>
      </c>
      <c r="B313" s="9" t="s">
        <v>66</v>
      </c>
      <c r="C313" s="7" t="e">
        <v>#VALUE!</v>
      </c>
      <c r="D313" s="7" t="e">
        <v>#VALUE!</v>
      </c>
      <c r="E313" s="7" t="e">
        <v>#VALUE!</v>
      </c>
      <c r="F313" s="7" t="e">
        <v>#VALUE!</v>
      </c>
      <c r="G313" s="7" t="e">
        <v>#VALUE!</v>
      </c>
      <c r="H313" s="7" t="e">
        <v>#VALUE!</v>
      </c>
      <c r="I313" s="7" t="e">
        <v>#VALUE!</v>
      </c>
      <c r="J313" s="6" t="e">
        <v>#VALUE!</v>
      </c>
    </row>
    <row r="314" spans="1:10" x14ac:dyDescent="0.3">
      <c r="A314" s="9" t="s">
        <v>31</v>
      </c>
      <c r="B314" s="9" t="s">
        <v>65</v>
      </c>
      <c r="C314" s="7">
        <v>1765</v>
      </c>
      <c r="D314" s="7">
        <v>2049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6">
        <v>0</v>
      </c>
    </row>
    <row r="315" spans="1:10" x14ac:dyDescent="0.3">
      <c r="A315" s="9" t="s">
        <v>31</v>
      </c>
      <c r="B315" s="9" t="s">
        <v>64</v>
      </c>
      <c r="C315" s="7">
        <v>1765</v>
      </c>
      <c r="D315" s="7">
        <v>2055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6">
        <v>0</v>
      </c>
    </row>
    <row r="316" spans="1:10" x14ac:dyDescent="0.3">
      <c r="A316" s="9" t="s">
        <v>31</v>
      </c>
      <c r="B316" s="9" t="s">
        <v>63</v>
      </c>
      <c r="C316" s="7">
        <v>2065</v>
      </c>
      <c r="D316" s="7">
        <v>2084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6">
        <v>0</v>
      </c>
    </row>
    <row r="317" spans="1:10" x14ac:dyDescent="0.3">
      <c r="A317" s="9" t="s">
        <v>31</v>
      </c>
      <c r="B317" s="9" t="s">
        <v>62</v>
      </c>
      <c r="C317" s="7">
        <v>2134</v>
      </c>
      <c r="D317" s="7">
        <v>2211</v>
      </c>
      <c r="E317" s="7">
        <v>0</v>
      </c>
      <c r="F317" s="7">
        <v>0</v>
      </c>
      <c r="G317" s="7">
        <v>16</v>
      </c>
      <c r="H317" s="7">
        <v>0</v>
      </c>
      <c r="I317" s="7">
        <v>0</v>
      </c>
      <c r="J317" s="6">
        <v>0</v>
      </c>
    </row>
    <row r="318" spans="1:10" x14ac:dyDescent="0.3">
      <c r="A318" s="9" t="s">
        <v>31</v>
      </c>
      <c r="B318" s="9" t="s">
        <v>61</v>
      </c>
      <c r="C318" s="7">
        <v>2135.2399999999998</v>
      </c>
      <c r="D318" s="7">
        <v>2235.6</v>
      </c>
      <c r="E318" s="7">
        <v>0</v>
      </c>
      <c r="F318" s="7">
        <v>51</v>
      </c>
      <c r="G318" s="7">
        <v>18.149999999999999</v>
      </c>
      <c r="H318" s="7">
        <v>0</v>
      </c>
      <c r="I318" s="7">
        <v>0</v>
      </c>
      <c r="J318" s="6">
        <v>0</v>
      </c>
    </row>
    <row r="319" spans="1:10" x14ac:dyDescent="0.3">
      <c r="A319" s="9" t="s">
        <v>31</v>
      </c>
      <c r="B319" s="9" t="s">
        <v>60</v>
      </c>
      <c r="C319" s="7">
        <v>2137.29</v>
      </c>
      <c r="D319" s="7">
        <v>2238.84</v>
      </c>
      <c r="E319" s="7">
        <v>0</v>
      </c>
      <c r="F319" s="7">
        <v>87</v>
      </c>
      <c r="G319" s="7">
        <v>22.35</v>
      </c>
      <c r="H319" s="7">
        <v>0</v>
      </c>
      <c r="I319" s="7">
        <v>0</v>
      </c>
      <c r="J319" s="6">
        <v>0</v>
      </c>
    </row>
    <row r="320" spans="1:10" x14ac:dyDescent="0.3">
      <c r="A320" s="9" t="s">
        <v>31</v>
      </c>
      <c r="B320" s="9" t="s">
        <v>59</v>
      </c>
      <c r="C320" s="7">
        <v>2136.1099999999997</v>
      </c>
      <c r="D320" s="7">
        <v>2248.79</v>
      </c>
      <c r="E320" s="7">
        <v>0</v>
      </c>
      <c r="F320" s="7">
        <v>87</v>
      </c>
      <c r="G320" s="7">
        <v>34.89</v>
      </c>
      <c r="H320" s="7">
        <v>0</v>
      </c>
      <c r="I320" s="7">
        <v>0</v>
      </c>
      <c r="J320" s="6">
        <v>0</v>
      </c>
    </row>
    <row r="321" spans="1:10" x14ac:dyDescent="0.3">
      <c r="A321" s="9" t="s">
        <v>31</v>
      </c>
      <c r="B321" s="9" t="s">
        <v>57</v>
      </c>
      <c r="C321" s="7" t="e">
        <v>#VALUE!</v>
      </c>
      <c r="D321" s="7" t="e">
        <v>#VALUE!</v>
      </c>
      <c r="E321" s="7" t="e">
        <v>#VALUE!</v>
      </c>
      <c r="F321" s="7" t="e">
        <v>#VALUE!</v>
      </c>
      <c r="G321" s="7" t="e">
        <v>#VALUE!</v>
      </c>
      <c r="H321" s="7" t="e">
        <v>#VALUE!</v>
      </c>
      <c r="I321" s="7" t="e">
        <v>#VALUE!</v>
      </c>
      <c r="J321" s="6" t="e">
        <v>#VALUE!</v>
      </c>
    </row>
    <row r="322" spans="1:10" x14ac:dyDescent="0.3">
      <c r="A322" s="9" t="s">
        <v>14</v>
      </c>
      <c r="B322" s="9" t="s">
        <v>67</v>
      </c>
      <c r="C322" s="7">
        <v>225</v>
      </c>
      <c r="D322" s="7">
        <v>629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6">
        <v>0</v>
      </c>
    </row>
    <row r="323" spans="1:10" x14ac:dyDescent="0.3">
      <c r="A323" s="9" t="s">
        <v>14</v>
      </c>
      <c r="B323" s="9" t="s">
        <v>66</v>
      </c>
      <c r="C323" s="7">
        <v>225</v>
      </c>
      <c r="D323" s="7">
        <v>629.84400000000005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6">
        <v>0</v>
      </c>
    </row>
    <row r="324" spans="1:10" x14ac:dyDescent="0.3">
      <c r="A324" s="9" t="s">
        <v>14</v>
      </c>
      <c r="B324" s="9" t="s">
        <v>65</v>
      </c>
      <c r="C324" s="7">
        <v>225</v>
      </c>
      <c r="D324" s="7">
        <v>652.68799999999999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6">
        <v>0</v>
      </c>
    </row>
    <row r="325" spans="1:10" x14ac:dyDescent="0.3">
      <c r="A325" s="9" t="s">
        <v>14</v>
      </c>
      <c r="B325" s="9" t="s">
        <v>64</v>
      </c>
      <c r="C325" s="7">
        <v>225</v>
      </c>
      <c r="D325" s="7">
        <v>661.923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6">
        <v>0</v>
      </c>
    </row>
    <row r="326" spans="1:10" x14ac:dyDescent="0.3">
      <c r="A326" s="9" t="s">
        <v>14</v>
      </c>
      <c r="B326" s="9" t="s">
        <v>63</v>
      </c>
      <c r="C326" s="7">
        <v>225</v>
      </c>
      <c r="D326" s="7">
        <v>668.15599999999995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6">
        <v>0</v>
      </c>
    </row>
    <row r="327" spans="1:10" x14ac:dyDescent="0.3">
      <c r="A327" s="9" t="s">
        <v>14</v>
      </c>
      <c r="B327" s="9" t="s">
        <v>62</v>
      </c>
      <c r="C327" s="7">
        <v>225</v>
      </c>
      <c r="D327" s="7">
        <v>674.81200000000001</v>
      </c>
      <c r="E327" s="7">
        <v>0</v>
      </c>
      <c r="F327" s="7">
        <v>72</v>
      </c>
      <c r="G327" s="7">
        <v>0</v>
      </c>
      <c r="H327" s="7">
        <v>0</v>
      </c>
      <c r="I327" s="7">
        <v>0</v>
      </c>
      <c r="J327" s="6">
        <v>0</v>
      </c>
    </row>
    <row r="328" spans="1:10" x14ac:dyDescent="0.3">
      <c r="A328" s="9" t="s">
        <v>14</v>
      </c>
      <c r="B328" s="9" t="s">
        <v>61</v>
      </c>
      <c r="C328" s="7">
        <v>225</v>
      </c>
      <c r="D328" s="7">
        <v>675.60699999999997</v>
      </c>
      <c r="E328" s="7">
        <v>0</v>
      </c>
      <c r="F328" s="7">
        <v>72</v>
      </c>
      <c r="G328" s="7">
        <v>0</v>
      </c>
      <c r="H328" s="7">
        <v>0</v>
      </c>
      <c r="I328" s="7">
        <v>0</v>
      </c>
      <c r="J328" s="6">
        <v>0</v>
      </c>
    </row>
    <row r="329" spans="1:10" x14ac:dyDescent="0.3">
      <c r="A329" s="9" t="s">
        <v>14</v>
      </c>
      <c r="B329" s="9" t="s">
        <v>60</v>
      </c>
      <c r="C329" s="7">
        <v>225</v>
      </c>
      <c r="D329" s="7">
        <v>676.24300000000005</v>
      </c>
      <c r="E329" s="7">
        <v>0</v>
      </c>
      <c r="F329" s="7">
        <v>118</v>
      </c>
      <c r="G329" s="7">
        <v>0</v>
      </c>
      <c r="H329" s="7">
        <v>0</v>
      </c>
      <c r="I329" s="7">
        <v>0</v>
      </c>
      <c r="J329" s="6">
        <v>0</v>
      </c>
    </row>
    <row r="330" spans="1:10" x14ac:dyDescent="0.3">
      <c r="A330" s="9" t="s">
        <v>14</v>
      </c>
      <c r="B330" s="9" t="s">
        <v>59</v>
      </c>
      <c r="C330" s="7">
        <v>225</v>
      </c>
      <c r="D330" s="7">
        <v>696.68499999999995</v>
      </c>
      <c r="E330" s="7">
        <v>0</v>
      </c>
      <c r="F330" s="7">
        <v>118</v>
      </c>
      <c r="G330" s="7">
        <v>0.7</v>
      </c>
      <c r="H330" s="7">
        <v>0</v>
      </c>
      <c r="I330" s="7">
        <v>0</v>
      </c>
      <c r="J330" s="6">
        <v>0</v>
      </c>
    </row>
    <row r="331" spans="1:10" x14ac:dyDescent="0.3">
      <c r="A331" s="9" t="s">
        <v>14</v>
      </c>
      <c r="B331" s="9" t="s">
        <v>57</v>
      </c>
      <c r="C331" s="7">
        <v>225</v>
      </c>
      <c r="D331" s="7">
        <v>696.68499999999995</v>
      </c>
      <c r="E331" s="7">
        <v>0</v>
      </c>
      <c r="F331" s="7">
        <v>118</v>
      </c>
      <c r="G331" s="7">
        <v>2.57</v>
      </c>
      <c r="H331" s="7">
        <v>0</v>
      </c>
      <c r="I331" s="7">
        <v>0</v>
      </c>
      <c r="J331" s="6">
        <v>0</v>
      </c>
    </row>
    <row r="332" spans="1:10" x14ac:dyDescent="0.3">
      <c r="A332" s="9" t="s">
        <v>69</v>
      </c>
      <c r="B332" s="9" t="s">
        <v>67</v>
      </c>
      <c r="C332" s="7">
        <v>471</v>
      </c>
      <c r="D332" s="7">
        <v>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6">
        <v>0</v>
      </c>
    </row>
    <row r="333" spans="1:10" x14ac:dyDescent="0.3">
      <c r="A333" s="9" t="s">
        <v>69</v>
      </c>
      <c r="B333" s="9" t="s">
        <v>66</v>
      </c>
      <c r="C333" s="7">
        <v>470</v>
      </c>
      <c r="D333" s="7">
        <v>16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6">
        <v>0</v>
      </c>
    </row>
    <row r="334" spans="1:10" x14ac:dyDescent="0.3">
      <c r="A334" s="9" t="s">
        <v>69</v>
      </c>
      <c r="B334" s="9" t="s">
        <v>65</v>
      </c>
      <c r="C334" s="7">
        <v>465</v>
      </c>
      <c r="D334" s="7">
        <v>16</v>
      </c>
      <c r="E334" s="7">
        <v>0</v>
      </c>
      <c r="F334" s="7">
        <v>1</v>
      </c>
      <c r="G334" s="7">
        <v>1</v>
      </c>
      <c r="H334" s="7">
        <v>0</v>
      </c>
      <c r="I334" s="7">
        <v>0</v>
      </c>
      <c r="J334" s="6">
        <v>0</v>
      </c>
    </row>
    <row r="335" spans="1:10" x14ac:dyDescent="0.3">
      <c r="A335" s="9" t="s">
        <v>69</v>
      </c>
      <c r="B335" s="9" t="s">
        <v>64</v>
      </c>
      <c r="C335" s="7">
        <v>473</v>
      </c>
      <c r="D335" s="7">
        <v>16</v>
      </c>
      <c r="E335" s="7">
        <v>0</v>
      </c>
      <c r="F335" s="7">
        <v>1</v>
      </c>
      <c r="G335" s="7">
        <v>1</v>
      </c>
      <c r="H335" s="7">
        <v>0</v>
      </c>
      <c r="I335" s="7">
        <v>0</v>
      </c>
      <c r="J335" s="6">
        <v>0</v>
      </c>
    </row>
    <row r="336" spans="1:10" x14ac:dyDescent="0.3">
      <c r="A336" s="9" t="s">
        <v>69</v>
      </c>
      <c r="B336" s="9" t="s">
        <v>63</v>
      </c>
      <c r="C336" s="7">
        <v>443</v>
      </c>
      <c r="D336" s="7">
        <v>16</v>
      </c>
      <c r="E336" s="7">
        <v>0</v>
      </c>
      <c r="F336" s="7">
        <v>2</v>
      </c>
      <c r="G336" s="7">
        <v>2</v>
      </c>
      <c r="H336" s="7">
        <v>0</v>
      </c>
      <c r="I336" s="7">
        <v>0</v>
      </c>
      <c r="J336" s="6">
        <v>0</v>
      </c>
    </row>
    <row r="337" spans="1:10" x14ac:dyDescent="0.3">
      <c r="A337" s="9" t="s">
        <v>69</v>
      </c>
      <c r="B337" s="9" t="s">
        <v>62</v>
      </c>
      <c r="C337" s="7">
        <v>450</v>
      </c>
      <c r="D337" s="7">
        <v>16</v>
      </c>
      <c r="E337" s="7">
        <v>0</v>
      </c>
      <c r="F337" s="7">
        <v>9</v>
      </c>
      <c r="G337" s="7">
        <v>2</v>
      </c>
      <c r="H337" s="7">
        <v>0</v>
      </c>
      <c r="I337" s="7">
        <v>0</v>
      </c>
      <c r="J337" s="6">
        <v>0</v>
      </c>
    </row>
    <row r="338" spans="1:10" x14ac:dyDescent="0.3">
      <c r="A338" s="9" t="s">
        <v>69</v>
      </c>
      <c r="B338" s="9" t="s">
        <v>61</v>
      </c>
      <c r="C338" s="7">
        <v>425</v>
      </c>
      <c r="D338" s="7">
        <v>16.3</v>
      </c>
      <c r="E338" s="7">
        <v>0</v>
      </c>
      <c r="F338" s="7">
        <v>34</v>
      </c>
      <c r="G338" s="7">
        <v>3</v>
      </c>
      <c r="H338" s="7">
        <v>0</v>
      </c>
      <c r="I338" s="7">
        <v>0</v>
      </c>
      <c r="J338" s="6">
        <v>0</v>
      </c>
    </row>
    <row r="339" spans="1:10" x14ac:dyDescent="0.3">
      <c r="A339" s="9" t="s">
        <v>69</v>
      </c>
      <c r="B339" s="9" t="s">
        <v>60</v>
      </c>
      <c r="C339" s="7">
        <v>430</v>
      </c>
      <c r="D339" s="7">
        <v>16.3</v>
      </c>
      <c r="E339" s="7">
        <v>0</v>
      </c>
      <c r="F339" s="7">
        <v>35</v>
      </c>
      <c r="G339" s="7">
        <v>5</v>
      </c>
      <c r="H339" s="7">
        <v>0</v>
      </c>
      <c r="I339" s="7">
        <v>0</v>
      </c>
      <c r="J339" s="6">
        <v>0</v>
      </c>
    </row>
    <row r="340" spans="1:10" x14ac:dyDescent="0.3">
      <c r="A340" s="9" t="s">
        <v>69</v>
      </c>
      <c r="B340" s="9" t="s">
        <v>59</v>
      </c>
      <c r="C340" s="7">
        <v>428.2</v>
      </c>
      <c r="D340" s="7">
        <v>16.3</v>
      </c>
      <c r="E340" s="7">
        <v>0</v>
      </c>
      <c r="F340" s="7">
        <v>41.3</v>
      </c>
      <c r="G340" s="7">
        <v>4.3</v>
      </c>
      <c r="H340" s="7">
        <v>0</v>
      </c>
      <c r="I340" s="7">
        <v>0</v>
      </c>
      <c r="J340" s="6">
        <v>0</v>
      </c>
    </row>
    <row r="341" spans="1:10" x14ac:dyDescent="0.3">
      <c r="A341" s="9" t="s">
        <v>69</v>
      </c>
      <c r="B341" s="9" t="s">
        <v>57</v>
      </c>
      <c r="C341" s="7">
        <v>431.79999999999995</v>
      </c>
      <c r="D341" s="7">
        <v>16.3</v>
      </c>
      <c r="E341" s="7">
        <v>0</v>
      </c>
      <c r="F341" s="7">
        <v>67.400000000000006</v>
      </c>
      <c r="G341" s="7">
        <v>12</v>
      </c>
      <c r="H341" s="7">
        <v>0</v>
      </c>
      <c r="I341" s="7">
        <v>0</v>
      </c>
      <c r="J341" s="6">
        <v>0</v>
      </c>
    </row>
    <row r="342" spans="1:10" x14ac:dyDescent="0.3">
      <c r="A342" s="9" t="s">
        <v>12</v>
      </c>
      <c r="B342" s="9" t="s">
        <v>67</v>
      </c>
      <c r="C342" s="7">
        <v>1107</v>
      </c>
      <c r="D342" s="7">
        <v>595</v>
      </c>
      <c r="E342" s="7">
        <v>0</v>
      </c>
      <c r="F342" s="7">
        <v>0</v>
      </c>
      <c r="G342" s="7">
        <v>4</v>
      </c>
      <c r="H342" s="7">
        <v>0</v>
      </c>
      <c r="I342" s="7">
        <v>0</v>
      </c>
      <c r="J342" s="6">
        <v>0</v>
      </c>
    </row>
    <row r="343" spans="1:10" x14ac:dyDescent="0.3">
      <c r="A343" s="9" t="s">
        <v>12</v>
      </c>
      <c r="B343" s="9" t="s">
        <v>66</v>
      </c>
      <c r="C343" s="7">
        <v>1107</v>
      </c>
      <c r="D343" s="7">
        <v>617</v>
      </c>
      <c r="E343" s="7">
        <v>0</v>
      </c>
      <c r="F343" s="7">
        <v>0</v>
      </c>
      <c r="G343" s="7">
        <v>7</v>
      </c>
      <c r="H343" s="7">
        <v>0</v>
      </c>
      <c r="I343" s="7">
        <v>0</v>
      </c>
      <c r="J343" s="6">
        <v>0</v>
      </c>
    </row>
    <row r="344" spans="1:10" x14ac:dyDescent="0.3">
      <c r="A344" s="9" t="s">
        <v>12</v>
      </c>
      <c r="B344" s="9" t="s">
        <v>65</v>
      </c>
      <c r="C344" s="7">
        <v>1077</v>
      </c>
      <c r="D344" s="7">
        <v>630</v>
      </c>
      <c r="E344" s="7">
        <v>0</v>
      </c>
      <c r="F344" s="7">
        <v>37</v>
      </c>
      <c r="G344" s="7">
        <v>15</v>
      </c>
      <c r="H344" s="7">
        <v>0</v>
      </c>
      <c r="I344" s="7">
        <v>0</v>
      </c>
      <c r="J344" s="6">
        <v>0</v>
      </c>
    </row>
    <row r="345" spans="1:10" x14ac:dyDescent="0.3">
      <c r="A345" s="9" t="s">
        <v>12</v>
      </c>
      <c r="B345" s="9" t="s">
        <v>64</v>
      </c>
      <c r="C345" s="7">
        <v>1078</v>
      </c>
      <c r="D345" s="7">
        <v>658</v>
      </c>
      <c r="E345" s="7">
        <v>0</v>
      </c>
      <c r="F345" s="7">
        <v>37</v>
      </c>
      <c r="G345" s="7">
        <v>17</v>
      </c>
      <c r="H345" s="7">
        <v>0</v>
      </c>
      <c r="I345" s="7">
        <v>0</v>
      </c>
      <c r="J345" s="6">
        <v>0</v>
      </c>
    </row>
    <row r="346" spans="1:10" x14ac:dyDescent="0.3">
      <c r="A346" s="9" t="s">
        <v>12</v>
      </c>
      <c r="B346" s="9" t="s">
        <v>63</v>
      </c>
      <c r="C346" s="7">
        <v>1109</v>
      </c>
      <c r="D346" s="7">
        <v>661.13199999999995</v>
      </c>
      <c r="E346" s="7">
        <v>0</v>
      </c>
      <c r="F346" s="7">
        <v>37</v>
      </c>
      <c r="G346" s="7">
        <v>16.699000000000002</v>
      </c>
      <c r="H346" s="7">
        <v>0</v>
      </c>
      <c r="I346" s="7">
        <v>0</v>
      </c>
      <c r="J346" s="6">
        <v>0</v>
      </c>
    </row>
    <row r="347" spans="1:10" x14ac:dyDescent="0.3">
      <c r="A347" s="9" t="s">
        <v>12</v>
      </c>
      <c r="B347" s="9" t="s">
        <v>62</v>
      </c>
      <c r="C347" s="7">
        <v>1111</v>
      </c>
      <c r="D347" s="7">
        <v>670.70500000000004</v>
      </c>
      <c r="E347" s="7">
        <v>0</v>
      </c>
      <c r="F347" s="7">
        <v>37</v>
      </c>
      <c r="G347" s="7">
        <v>16.699000000000002</v>
      </c>
      <c r="H347" s="7">
        <v>0</v>
      </c>
      <c r="I347" s="7">
        <v>0</v>
      </c>
      <c r="J347" s="6">
        <v>0</v>
      </c>
    </row>
    <row r="348" spans="1:10" x14ac:dyDescent="0.3">
      <c r="A348" s="9" t="s">
        <v>12</v>
      </c>
      <c r="B348" s="9" t="s">
        <v>61</v>
      </c>
      <c r="C348" s="7">
        <v>1111</v>
      </c>
      <c r="D348" s="7">
        <v>674.16200000000003</v>
      </c>
      <c r="E348" s="7">
        <v>0</v>
      </c>
      <c r="F348" s="7">
        <v>37</v>
      </c>
      <c r="G348" s="7">
        <v>16.699000000000002</v>
      </c>
      <c r="H348" s="7">
        <v>0</v>
      </c>
      <c r="I348" s="7">
        <v>0</v>
      </c>
      <c r="J348" s="6">
        <v>0</v>
      </c>
    </row>
    <row r="349" spans="1:10" x14ac:dyDescent="0.3">
      <c r="A349" s="9" t="s">
        <v>12</v>
      </c>
      <c r="B349" s="9" t="s">
        <v>60</v>
      </c>
      <c r="C349" s="7">
        <v>1112</v>
      </c>
      <c r="D349" s="7">
        <v>678.18899999999996</v>
      </c>
      <c r="E349" s="7">
        <v>0</v>
      </c>
      <c r="F349" s="7">
        <v>37</v>
      </c>
      <c r="G349" s="7">
        <v>16.713000000000001</v>
      </c>
      <c r="H349" s="7">
        <v>0</v>
      </c>
      <c r="I349" s="7">
        <v>0</v>
      </c>
      <c r="J349" s="6">
        <v>0</v>
      </c>
    </row>
    <row r="350" spans="1:10" x14ac:dyDescent="0.3">
      <c r="A350" s="9" t="s">
        <v>12</v>
      </c>
      <c r="B350" s="9" t="s">
        <v>59</v>
      </c>
      <c r="C350" s="7">
        <v>1112</v>
      </c>
      <c r="D350" s="7">
        <v>687.4</v>
      </c>
      <c r="E350" s="7">
        <v>0</v>
      </c>
      <c r="F350" s="7">
        <v>37</v>
      </c>
      <c r="G350" s="7">
        <v>16.713000000000001</v>
      </c>
      <c r="H350" s="7">
        <v>0</v>
      </c>
      <c r="I350" s="7">
        <v>0</v>
      </c>
      <c r="J350" s="6">
        <v>0</v>
      </c>
    </row>
    <row r="351" spans="1:10" x14ac:dyDescent="0.3">
      <c r="A351" s="9" t="s">
        <v>12</v>
      </c>
      <c r="B351" s="9" t="s">
        <v>57</v>
      </c>
      <c r="C351" s="7">
        <v>1322</v>
      </c>
      <c r="D351" s="7">
        <v>689.19</v>
      </c>
      <c r="E351" s="7">
        <v>0</v>
      </c>
      <c r="F351" s="7">
        <v>37</v>
      </c>
      <c r="G351" s="7">
        <v>16.713000000000001</v>
      </c>
      <c r="H351" s="7">
        <v>0</v>
      </c>
      <c r="I351" s="7">
        <v>0</v>
      </c>
      <c r="J351" s="6">
        <v>0</v>
      </c>
    </row>
    <row r="352" spans="1:10" x14ac:dyDescent="0.3">
      <c r="A352" s="9" t="s">
        <v>34</v>
      </c>
      <c r="B352" s="9" t="s">
        <v>67</v>
      </c>
      <c r="C352" s="7">
        <v>97</v>
      </c>
      <c r="D352" s="7">
        <v>1628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6">
        <v>0</v>
      </c>
    </row>
    <row r="353" spans="1:10" x14ac:dyDescent="0.3">
      <c r="A353" s="9" t="s">
        <v>34</v>
      </c>
      <c r="B353" s="9" t="s">
        <v>66</v>
      </c>
      <c r="C353" s="7">
        <v>98</v>
      </c>
      <c r="D353" s="7">
        <v>1781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6">
        <v>0</v>
      </c>
    </row>
    <row r="354" spans="1:10" x14ac:dyDescent="0.3">
      <c r="A354" s="9" t="s">
        <v>34</v>
      </c>
      <c r="B354" s="9" t="s">
        <v>65</v>
      </c>
      <c r="C354" s="7">
        <v>98</v>
      </c>
      <c r="D354" s="7">
        <v>1725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6">
        <v>0</v>
      </c>
    </row>
    <row r="355" spans="1:10" x14ac:dyDescent="0.3">
      <c r="A355" s="9" t="s">
        <v>34</v>
      </c>
      <c r="B355" s="9" t="s">
        <v>64</v>
      </c>
      <c r="C355" s="7">
        <v>98</v>
      </c>
      <c r="D355" s="7">
        <v>1798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6">
        <v>0</v>
      </c>
    </row>
    <row r="356" spans="1:10" x14ac:dyDescent="0.3">
      <c r="A356" s="9" t="s">
        <v>34</v>
      </c>
      <c r="B356" s="9" t="s">
        <v>63</v>
      </c>
      <c r="C356" s="7">
        <v>98</v>
      </c>
      <c r="D356" s="7">
        <v>1913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6">
        <v>0</v>
      </c>
    </row>
    <row r="357" spans="1:10" x14ac:dyDescent="0.3">
      <c r="A357" s="9" t="s">
        <v>34</v>
      </c>
      <c r="B357" s="9" t="s">
        <v>62</v>
      </c>
      <c r="C357" s="7">
        <v>98</v>
      </c>
      <c r="D357" s="7">
        <v>2047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6">
        <v>0</v>
      </c>
    </row>
    <row r="358" spans="1:10" x14ac:dyDescent="0.3">
      <c r="A358" s="9" t="s">
        <v>34</v>
      </c>
      <c r="B358" s="9" t="s">
        <v>61</v>
      </c>
      <c r="C358" s="7">
        <v>98</v>
      </c>
      <c r="D358" s="7">
        <v>2105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6">
        <v>0</v>
      </c>
    </row>
    <row r="359" spans="1:10" x14ac:dyDescent="0.3">
      <c r="A359" s="9" t="s">
        <v>34</v>
      </c>
      <c r="B359" s="9" t="s">
        <v>60</v>
      </c>
      <c r="C359" s="7">
        <v>98</v>
      </c>
      <c r="D359" s="7">
        <v>2162</v>
      </c>
      <c r="E359" s="7">
        <v>0</v>
      </c>
      <c r="F359" s="7">
        <v>0</v>
      </c>
      <c r="G359" s="7">
        <v>14</v>
      </c>
      <c r="H359" s="7">
        <v>0</v>
      </c>
      <c r="I359" s="7">
        <v>0</v>
      </c>
      <c r="J359" s="6">
        <v>0</v>
      </c>
    </row>
    <row r="360" spans="1:10" x14ac:dyDescent="0.3">
      <c r="A360" s="9" t="s">
        <v>34</v>
      </c>
      <c r="B360" s="9" t="s">
        <v>59</v>
      </c>
      <c r="C360" s="7">
        <v>98</v>
      </c>
      <c r="D360" s="7">
        <v>2387</v>
      </c>
      <c r="E360" s="7">
        <v>0</v>
      </c>
      <c r="F360" s="7">
        <v>0</v>
      </c>
      <c r="G360" s="7">
        <v>21</v>
      </c>
      <c r="H360" s="7">
        <v>0</v>
      </c>
      <c r="I360" s="7">
        <v>0</v>
      </c>
      <c r="J360" s="6">
        <v>0</v>
      </c>
    </row>
    <row r="361" spans="1:10" x14ac:dyDescent="0.3">
      <c r="A361" s="9" t="s">
        <v>34</v>
      </c>
      <c r="B361" s="9" t="s">
        <v>57</v>
      </c>
      <c r="C361" s="7">
        <v>98</v>
      </c>
      <c r="D361" s="7">
        <v>2507</v>
      </c>
      <c r="E361" s="7">
        <v>0</v>
      </c>
      <c r="F361" s="7">
        <v>0</v>
      </c>
      <c r="G361" s="7">
        <v>23</v>
      </c>
      <c r="H361" s="7">
        <v>0</v>
      </c>
      <c r="I361" s="7">
        <v>0</v>
      </c>
      <c r="J361" s="6">
        <v>0</v>
      </c>
    </row>
    <row r="362" spans="1:10" x14ac:dyDescent="0.3">
      <c r="A362" s="9" t="s">
        <v>7</v>
      </c>
      <c r="B362" s="9" t="s">
        <v>67</v>
      </c>
      <c r="C362" s="7">
        <v>0</v>
      </c>
      <c r="D362" s="7">
        <v>2965.53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6">
        <v>0</v>
      </c>
    </row>
    <row r="363" spans="1:10" x14ac:dyDescent="0.3">
      <c r="A363" s="9" t="s">
        <v>7</v>
      </c>
      <c r="B363" s="9" t="s">
        <v>66</v>
      </c>
      <c r="C363" s="7">
        <v>4175</v>
      </c>
      <c r="D363" s="7">
        <v>2931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6">
        <v>0</v>
      </c>
    </row>
    <row r="364" spans="1:10" x14ac:dyDescent="0.3">
      <c r="A364" s="9" t="s">
        <v>7</v>
      </c>
      <c r="B364" s="9" t="s">
        <v>65</v>
      </c>
      <c r="C364" s="7">
        <v>4231</v>
      </c>
      <c r="D364" s="7">
        <v>3017</v>
      </c>
      <c r="E364" s="7">
        <v>0</v>
      </c>
      <c r="F364" s="7">
        <v>0</v>
      </c>
      <c r="G364" s="7">
        <v>6</v>
      </c>
      <c r="H364" s="7">
        <v>0</v>
      </c>
      <c r="I364" s="7">
        <v>0</v>
      </c>
      <c r="J364" s="6">
        <v>0</v>
      </c>
    </row>
    <row r="365" spans="1:10" x14ac:dyDescent="0.3">
      <c r="A365" s="9" t="s">
        <v>7</v>
      </c>
      <c r="B365" s="9" t="s">
        <v>64</v>
      </c>
      <c r="C365" s="7">
        <v>4255</v>
      </c>
      <c r="D365" s="7">
        <v>3022</v>
      </c>
      <c r="E365" s="7">
        <v>0</v>
      </c>
      <c r="F365" s="7">
        <v>0</v>
      </c>
      <c r="G365" s="7">
        <v>9</v>
      </c>
      <c r="H365" s="7">
        <v>0</v>
      </c>
      <c r="I365" s="7">
        <v>0</v>
      </c>
      <c r="J365" s="6">
        <v>0</v>
      </c>
    </row>
    <row r="366" spans="1:10" x14ac:dyDescent="0.3">
      <c r="A366" s="9" t="s">
        <v>7</v>
      </c>
      <c r="B366" s="9" t="s">
        <v>63</v>
      </c>
      <c r="C366" s="7">
        <v>4233</v>
      </c>
      <c r="D366" s="7">
        <v>3030</v>
      </c>
      <c r="E366" s="7">
        <v>0</v>
      </c>
      <c r="F366" s="7">
        <v>17</v>
      </c>
      <c r="G366" s="7">
        <v>11</v>
      </c>
      <c r="H366" s="7">
        <v>0</v>
      </c>
      <c r="I366" s="7">
        <v>0</v>
      </c>
      <c r="J366" s="6">
        <v>0</v>
      </c>
    </row>
    <row r="367" spans="1:10" x14ac:dyDescent="0.3">
      <c r="A367" s="9" t="s">
        <v>7</v>
      </c>
      <c r="B367" s="9" t="s">
        <v>62</v>
      </c>
      <c r="C367" s="7">
        <v>4336.7110000000002</v>
      </c>
      <c r="D367" s="7">
        <v>3038</v>
      </c>
      <c r="E367" s="7">
        <v>0</v>
      </c>
      <c r="F367" s="7">
        <v>25</v>
      </c>
      <c r="G367" s="7">
        <v>10</v>
      </c>
      <c r="H367" s="7">
        <v>0</v>
      </c>
      <c r="I367" s="7">
        <v>0</v>
      </c>
      <c r="J367" s="6">
        <v>0</v>
      </c>
    </row>
    <row r="368" spans="1:10" x14ac:dyDescent="0.3">
      <c r="A368" s="9" t="s">
        <v>7</v>
      </c>
      <c r="B368" s="9" t="s">
        <v>61</v>
      </c>
      <c r="C368" s="7">
        <v>4351.4110000000001</v>
      </c>
      <c r="D368" s="7">
        <v>3043</v>
      </c>
      <c r="E368" s="7">
        <v>0</v>
      </c>
      <c r="F368" s="7">
        <v>227</v>
      </c>
      <c r="G368" s="7">
        <v>11</v>
      </c>
      <c r="H368" s="7">
        <v>0</v>
      </c>
      <c r="I368" s="7">
        <v>0</v>
      </c>
      <c r="J368" s="6">
        <v>0</v>
      </c>
    </row>
    <row r="369" spans="1:10" x14ac:dyDescent="0.3">
      <c r="A369" s="9" t="s">
        <v>7</v>
      </c>
      <c r="B369" s="9" t="s">
        <v>60</v>
      </c>
      <c r="C369" s="7">
        <v>4385.2629999999999</v>
      </c>
      <c r="D369" s="7">
        <v>3074</v>
      </c>
      <c r="E369" s="7">
        <v>0</v>
      </c>
      <c r="F369" s="7">
        <v>398</v>
      </c>
      <c r="G369" s="7">
        <v>11</v>
      </c>
      <c r="H369" s="7">
        <v>0</v>
      </c>
      <c r="I369" s="7">
        <v>0</v>
      </c>
      <c r="J369" s="6">
        <v>0</v>
      </c>
    </row>
    <row r="370" spans="1:10" x14ac:dyDescent="0.3">
      <c r="A370" s="9" t="s">
        <v>7</v>
      </c>
      <c r="B370" s="9" t="s">
        <v>59</v>
      </c>
      <c r="C370" s="7">
        <v>4392.0430000000006</v>
      </c>
      <c r="D370" s="7">
        <v>3082.3</v>
      </c>
      <c r="E370" s="7">
        <v>0</v>
      </c>
      <c r="F370" s="7">
        <v>398</v>
      </c>
      <c r="G370" s="7">
        <v>11.5</v>
      </c>
      <c r="H370" s="7">
        <v>0</v>
      </c>
      <c r="I370" s="7">
        <v>0</v>
      </c>
      <c r="J370" s="6">
        <v>0</v>
      </c>
    </row>
    <row r="371" spans="1:10" x14ac:dyDescent="0.3">
      <c r="A371" s="9" t="s">
        <v>7</v>
      </c>
      <c r="B371" s="9" t="s">
        <v>57</v>
      </c>
      <c r="C371" s="7">
        <v>4407.223</v>
      </c>
      <c r="D371" s="7">
        <v>3084.9920000000002</v>
      </c>
      <c r="E371" s="7">
        <v>0</v>
      </c>
      <c r="F371" s="7">
        <v>398</v>
      </c>
      <c r="G371" s="7">
        <v>11.94</v>
      </c>
      <c r="H371" s="7">
        <v>0</v>
      </c>
      <c r="I371" s="7">
        <v>0</v>
      </c>
      <c r="J371" s="6">
        <v>0</v>
      </c>
    </row>
    <row r="372" spans="1:10" x14ac:dyDescent="0.3">
      <c r="A372" s="9" t="s">
        <v>68</v>
      </c>
      <c r="B372" s="9" t="s">
        <v>67</v>
      </c>
      <c r="C372" s="7">
        <v>35005</v>
      </c>
      <c r="D372" s="7">
        <v>19609</v>
      </c>
      <c r="E372" s="7">
        <v>162</v>
      </c>
      <c r="F372" s="7">
        <v>2261</v>
      </c>
      <c r="G372" s="7">
        <v>0</v>
      </c>
      <c r="H372" s="7">
        <v>0</v>
      </c>
      <c r="I372" s="7">
        <v>0</v>
      </c>
      <c r="J372" s="6">
        <v>22</v>
      </c>
    </row>
    <row r="373" spans="1:10" x14ac:dyDescent="0.3">
      <c r="A373" s="9" t="s">
        <v>68</v>
      </c>
      <c r="B373" s="9" t="s">
        <v>66</v>
      </c>
      <c r="C373" s="7">
        <v>38590</v>
      </c>
      <c r="D373" s="8">
        <v>22289</v>
      </c>
      <c r="E373" s="7">
        <v>311</v>
      </c>
      <c r="F373" s="7">
        <v>2759</v>
      </c>
      <c r="G373" s="7">
        <v>0</v>
      </c>
      <c r="H373" s="7">
        <v>0</v>
      </c>
      <c r="I373" s="7">
        <v>0</v>
      </c>
      <c r="J373" s="6">
        <v>58</v>
      </c>
    </row>
    <row r="374" spans="1:10" x14ac:dyDescent="0.3">
      <c r="A374" s="9" t="s">
        <v>68</v>
      </c>
      <c r="B374" s="9" t="s">
        <v>65</v>
      </c>
      <c r="C374" s="7">
        <v>41730</v>
      </c>
      <c r="D374" s="8">
        <v>23643</v>
      </c>
      <c r="E374" s="7">
        <v>405</v>
      </c>
      <c r="F374" s="7">
        <v>3630</v>
      </c>
      <c r="G374" s="7">
        <v>40</v>
      </c>
      <c r="H374" s="7">
        <v>0</v>
      </c>
      <c r="I374" s="7">
        <v>0</v>
      </c>
      <c r="J374" s="6">
        <v>72</v>
      </c>
    </row>
    <row r="375" spans="1:10" x14ac:dyDescent="0.3">
      <c r="A375" s="9" t="s">
        <v>68</v>
      </c>
      <c r="B375" s="9" t="s">
        <v>64</v>
      </c>
      <c r="C375" s="7">
        <v>41810</v>
      </c>
      <c r="D375" s="8">
        <v>25868</v>
      </c>
      <c r="E375" s="7">
        <v>624</v>
      </c>
      <c r="F375" s="7">
        <v>4503</v>
      </c>
      <c r="G375" s="7">
        <v>249</v>
      </c>
      <c r="H375" s="7">
        <v>0</v>
      </c>
      <c r="I375" s="7">
        <v>0</v>
      </c>
      <c r="J375" s="6">
        <v>93</v>
      </c>
    </row>
    <row r="376" spans="1:10" x14ac:dyDescent="0.3">
      <c r="A376" s="9" t="s">
        <v>68</v>
      </c>
      <c r="B376" s="9" t="s">
        <v>63</v>
      </c>
      <c r="C376" s="7">
        <v>44278</v>
      </c>
      <c r="D376" s="8">
        <v>26681</v>
      </c>
      <c r="E376" s="7">
        <v>821</v>
      </c>
      <c r="F376" s="7">
        <v>5751</v>
      </c>
      <c r="G376" s="7">
        <v>833</v>
      </c>
      <c r="H376" s="7">
        <v>0</v>
      </c>
      <c r="I376" s="7">
        <v>0</v>
      </c>
      <c r="J376" s="6">
        <v>133</v>
      </c>
    </row>
    <row r="377" spans="1:10" x14ac:dyDescent="0.3">
      <c r="A377" s="9" t="s">
        <v>68</v>
      </c>
      <c r="B377" s="9" t="s">
        <v>62</v>
      </c>
      <c r="C377" s="7">
        <v>46761.805000000008</v>
      </c>
      <c r="D377" s="8">
        <v>27273.1</v>
      </c>
      <c r="E377" s="7">
        <v>1063.7</v>
      </c>
      <c r="F377" s="7">
        <v>6516.15</v>
      </c>
      <c r="G377" s="7">
        <v>3420.7</v>
      </c>
      <c r="H377" s="7">
        <v>0</v>
      </c>
      <c r="I377" s="7">
        <v>0</v>
      </c>
      <c r="J377" s="6">
        <v>164.52500000000001</v>
      </c>
    </row>
    <row r="378" spans="1:10" x14ac:dyDescent="0.3">
      <c r="A378" s="9" t="s">
        <v>68</v>
      </c>
      <c r="B378" s="9" t="s">
        <v>61</v>
      </c>
      <c r="C378" s="7">
        <v>46711.623999999996</v>
      </c>
      <c r="D378" s="8">
        <v>28291.399999999998</v>
      </c>
      <c r="E378" s="7">
        <v>1282.5</v>
      </c>
      <c r="F378" s="7">
        <v>7005.4000000000005</v>
      </c>
      <c r="G378" s="7">
        <v>5062.8</v>
      </c>
      <c r="H378" s="7">
        <v>0</v>
      </c>
      <c r="I378" s="7">
        <v>0</v>
      </c>
      <c r="J378" s="6">
        <v>197.02500000000001</v>
      </c>
    </row>
    <row r="379" spans="1:10" x14ac:dyDescent="0.3">
      <c r="A379" s="9" t="s">
        <v>68</v>
      </c>
      <c r="B379" s="9" t="s">
        <v>60</v>
      </c>
      <c r="C379" s="7">
        <v>47283.762999999999</v>
      </c>
      <c r="D379" s="8">
        <v>28503.007999999998</v>
      </c>
      <c r="E379" s="7">
        <v>1514.6880000000001</v>
      </c>
      <c r="F379" s="7">
        <v>7591.1560000000009</v>
      </c>
      <c r="G379" s="7">
        <v>5995.1550000000007</v>
      </c>
      <c r="H379" s="7">
        <v>0</v>
      </c>
      <c r="I379" s="7">
        <v>0</v>
      </c>
      <c r="J379" s="6">
        <v>379.22199999999998</v>
      </c>
    </row>
    <row r="380" spans="1:10" x14ac:dyDescent="0.3">
      <c r="A380" s="9" t="s">
        <v>68</v>
      </c>
      <c r="B380" s="9" t="s">
        <v>59</v>
      </c>
      <c r="C380" s="7">
        <v>47396.233</v>
      </c>
      <c r="D380" s="8">
        <v>30983.900999999998</v>
      </c>
      <c r="E380" s="7">
        <v>1613.1880000000001</v>
      </c>
      <c r="F380" s="7">
        <v>8832.3959999999988</v>
      </c>
      <c r="G380" s="7">
        <v>6667.4179999999997</v>
      </c>
      <c r="H380" s="7">
        <v>0</v>
      </c>
      <c r="I380" s="7">
        <v>0</v>
      </c>
      <c r="J380" s="6">
        <v>397.47199999999998</v>
      </c>
    </row>
    <row r="381" spans="1:10" x14ac:dyDescent="0.3">
      <c r="A381" s="9" t="s">
        <v>68</v>
      </c>
      <c r="B381" s="9" t="s">
        <v>57</v>
      </c>
      <c r="C381" s="7">
        <v>47819.934999999998</v>
      </c>
      <c r="D381" s="8">
        <v>31492.577999999998</v>
      </c>
      <c r="E381" s="7">
        <v>1676.17</v>
      </c>
      <c r="F381" s="7">
        <v>10606.975</v>
      </c>
      <c r="G381" s="7">
        <v>7815.6299999999992</v>
      </c>
      <c r="H381" s="7">
        <v>0</v>
      </c>
      <c r="I381" s="7">
        <v>0</v>
      </c>
      <c r="J381" s="6">
        <v>408.32499999999999</v>
      </c>
    </row>
    <row r="382" spans="1:10" x14ac:dyDescent="0.3">
      <c r="A382" s="9" t="s">
        <v>1</v>
      </c>
      <c r="B382" s="9" t="s">
        <v>67</v>
      </c>
      <c r="C382" s="7">
        <v>35129</v>
      </c>
      <c r="D382" s="8">
        <v>5470</v>
      </c>
      <c r="E382" s="7">
        <v>0</v>
      </c>
      <c r="F382" s="7">
        <v>248</v>
      </c>
      <c r="G382" s="7">
        <v>319</v>
      </c>
      <c r="H382" s="7">
        <v>0</v>
      </c>
      <c r="I382" s="7">
        <v>13835</v>
      </c>
      <c r="J382" s="6">
        <v>0</v>
      </c>
    </row>
    <row r="383" spans="1:10" x14ac:dyDescent="0.3">
      <c r="A383" s="9" t="s">
        <v>1</v>
      </c>
      <c r="B383" s="9" t="s">
        <v>66</v>
      </c>
      <c r="C383" s="7">
        <v>35616</v>
      </c>
      <c r="D383" s="8">
        <v>5494</v>
      </c>
      <c r="E383" s="7">
        <v>0</v>
      </c>
      <c r="F383" s="7">
        <v>363</v>
      </c>
      <c r="G383" s="7">
        <v>615</v>
      </c>
      <c r="H383" s="7">
        <v>0</v>
      </c>
      <c r="I383" s="7">
        <v>13835</v>
      </c>
      <c r="J383" s="6">
        <v>0</v>
      </c>
    </row>
    <row r="384" spans="1:10" x14ac:dyDescent="0.3">
      <c r="A384" s="9" t="s">
        <v>1</v>
      </c>
      <c r="B384" s="9" t="s">
        <v>65</v>
      </c>
      <c r="C384" s="7">
        <v>35335</v>
      </c>
      <c r="D384" s="8">
        <v>5851</v>
      </c>
      <c r="E384" s="7">
        <v>0</v>
      </c>
      <c r="F384" s="7">
        <v>412</v>
      </c>
      <c r="G384" s="7">
        <v>414</v>
      </c>
      <c r="H384" s="7">
        <v>0</v>
      </c>
      <c r="I384" s="7">
        <v>13835</v>
      </c>
      <c r="J384" s="6">
        <v>0</v>
      </c>
    </row>
    <row r="385" spans="1:10" x14ac:dyDescent="0.3">
      <c r="A385" s="9" t="s">
        <v>1</v>
      </c>
      <c r="B385" s="9" t="s">
        <v>64</v>
      </c>
      <c r="C385" s="7">
        <v>35335</v>
      </c>
      <c r="D385" s="8">
        <v>5883</v>
      </c>
      <c r="E385" s="7">
        <v>0</v>
      </c>
      <c r="F385" s="7">
        <v>429</v>
      </c>
      <c r="G385" s="7">
        <v>425</v>
      </c>
      <c r="H385" s="7">
        <v>0</v>
      </c>
      <c r="I385" s="7">
        <v>13835</v>
      </c>
      <c r="J385" s="6">
        <v>0</v>
      </c>
    </row>
    <row r="386" spans="1:10" x14ac:dyDescent="0.3">
      <c r="A386" s="9" t="s">
        <v>1</v>
      </c>
      <c r="B386" s="9" t="s">
        <v>63</v>
      </c>
      <c r="C386" s="7">
        <v>36475</v>
      </c>
      <c r="D386" s="8">
        <v>6167</v>
      </c>
      <c r="E386" s="7">
        <v>0</v>
      </c>
      <c r="F386" s="7">
        <v>428</v>
      </c>
      <c r="G386" s="7">
        <v>425</v>
      </c>
      <c r="H386" s="7">
        <v>0</v>
      </c>
      <c r="I386" s="7">
        <v>13835</v>
      </c>
      <c r="J386" s="6">
        <v>0</v>
      </c>
    </row>
    <row r="387" spans="1:10" x14ac:dyDescent="0.3">
      <c r="A387" s="9" t="s">
        <v>1</v>
      </c>
      <c r="B387" s="9" t="s">
        <v>62</v>
      </c>
      <c r="C387" s="7">
        <v>31492</v>
      </c>
      <c r="D387" s="8">
        <v>6213</v>
      </c>
      <c r="E387" s="7">
        <v>0</v>
      </c>
      <c r="F387" s="7">
        <v>465</v>
      </c>
      <c r="G387" s="7">
        <v>758.6</v>
      </c>
      <c r="H387" s="7">
        <v>0</v>
      </c>
      <c r="I387" s="7">
        <v>13835</v>
      </c>
      <c r="J387" s="6">
        <v>0</v>
      </c>
    </row>
    <row r="388" spans="1:10" x14ac:dyDescent="0.3">
      <c r="A388" s="9" t="s">
        <v>1</v>
      </c>
      <c r="B388" s="9" t="s">
        <v>61</v>
      </c>
      <c r="C388" s="7">
        <v>29753</v>
      </c>
      <c r="D388" s="8">
        <v>6243</v>
      </c>
      <c r="E388" s="7">
        <v>0</v>
      </c>
      <c r="F388" s="7">
        <v>476</v>
      </c>
      <c r="G388" s="7">
        <v>1201</v>
      </c>
      <c r="H388" s="7">
        <v>0</v>
      </c>
      <c r="I388" s="7">
        <v>13835</v>
      </c>
      <c r="J388" s="6">
        <v>0</v>
      </c>
    </row>
    <row r="389" spans="1:10" x14ac:dyDescent="0.3">
      <c r="A389" s="9" t="s">
        <v>1</v>
      </c>
      <c r="B389" s="9" t="s">
        <v>60</v>
      </c>
      <c r="C389" s="7">
        <v>28535</v>
      </c>
      <c r="D389" s="8">
        <v>6325</v>
      </c>
      <c r="E389" s="7">
        <v>0</v>
      </c>
      <c r="F389" s="7">
        <v>796</v>
      </c>
      <c r="G389" s="7">
        <v>1953</v>
      </c>
      <c r="H389" s="7">
        <v>0</v>
      </c>
      <c r="I389" s="7">
        <v>13835</v>
      </c>
      <c r="J389" s="6">
        <v>0</v>
      </c>
    </row>
    <row r="390" spans="1:10" x14ac:dyDescent="0.3">
      <c r="A390" s="9" t="s">
        <v>1</v>
      </c>
      <c r="B390" s="9" t="s">
        <v>59</v>
      </c>
      <c r="C390" s="7">
        <v>28664</v>
      </c>
      <c r="D390" s="8">
        <v>6335</v>
      </c>
      <c r="E390" s="7">
        <v>0</v>
      </c>
      <c r="F390" s="7">
        <v>1110.4000000000001</v>
      </c>
      <c r="G390" s="7">
        <v>5194</v>
      </c>
      <c r="H390" s="7">
        <v>0</v>
      </c>
      <c r="I390" s="7">
        <v>13835</v>
      </c>
      <c r="J390" s="6">
        <v>0</v>
      </c>
    </row>
    <row r="391" spans="1:10" x14ac:dyDescent="0.3">
      <c r="A391" s="9" t="s">
        <v>1</v>
      </c>
      <c r="B391" s="9" t="s">
        <v>57</v>
      </c>
      <c r="C391" s="7" t="e">
        <v>#VALUE!</v>
      </c>
      <c r="D391" s="8" t="e">
        <v>#VALUE!</v>
      </c>
      <c r="E391" s="7" t="e">
        <v>#VALUE!</v>
      </c>
      <c r="F391" s="7" t="e">
        <v>#VALUE!</v>
      </c>
      <c r="G391" s="7" t="e">
        <v>#VALUE!</v>
      </c>
      <c r="H391" s="7" t="e">
        <v>#VALUE!</v>
      </c>
      <c r="I391" s="7" t="e">
        <v>#VALUE!</v>
      </c>
      <c r="J391" s="6" t="e">
        <v>#VALUE!</v>
      </c>
    </row>
    <row r="392" spans="1:10" x14ac:dyDescent="0.3">
      <c r="A392" s="17" t="s">
        <v>100</v>
      </c>
      <c r="B392" s="9" t="s">
        <v>67</v>
      </c>
      <c r="C392" s="7">
        <v>915</v>
      </c>
      <c r="D392" s="8">
        <v>43</v>
      </c>
      <c r="E392" s="7">
        <v>0</v>
      </c>
      <c r="F392" s="7">
        <v>1</v>
      </c>
      <c r="G392" s="7">
        <v>0</v>
      </c>
      <c r="H392" s="7">
        <v>0</v>
      </c>
      <c r="I392" s="7">
        <v>0</v>
      </c>
      <c r="J392" s="6">
        <v>0</v>
      </c>
    </row>
    <row r="393" spans="1:10" x14ac:dyDescent="0.3">
      <c r="A393" s="17" t="s">
        <v>100</v>
      </c>
      <c r="B393" s="9" t="s">
        <v>66</v>
      </c>
      <c r="C393" s="7">
        <v>915</v>
      </c>
      <c r="D393" s="8">
        <v>43</v>
      </c>
      <c r="E393" s="7">
        <v>0</v>
      </c>
      <c r="F393" s="7">
        <v>1</v>
      </c>
      <c r="G393" s="7">
        <v>0</v>
      </c>
      <c r="H393" s="7">
        <v>0</v>
      </c>
      <c r="I393" s="7">
        <v>0</v>
      </c>
      <c r="J393" s="6">
        <v>0</v>
      </c>
    </row>
    <row r="394" spans="1:10" x14ac:dyDescent="0.3">
      <c r="A394" s="17" t="s">
        <v>100</v>
      </c>
      <c r="B394" s="9" t="s">
        <v>65</v>
      </c>
      <c r="C394" s="7">
        <v>915</v>
      </c>
      <c r="D394" s="8">
        <v>43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6">
        <v>0</v>
      </c>
    </row>
    <row r="395" spans="1:10" x14ac:dyDescent="0.3">
      <c r="A395" s="17" t="s">
        <v>100</v>
      </c>
      <c r="B395" s="9" t="s">
        <v>64</v>
      </c>
      <c r="C395" s="7">
        <v>915</v>
      </c>
      <c r="D395" s="8">
        <v>43</v>
      </c>
      <c r="E395" s="7">
        <v>0</v>
      </c>
      <c r="F395" s="7">
        <v>1</v>
      </c>
      <c r="G395" s="7">
        <v>0</v>
      </c>
      <c r="H395" s="7">
        <v>0</v>
      </c>
      <c r="I395" s="7">
        <v>0</v>
      </c>
      <c r="J395" s="6">
        <v>0</v>
      </c>
    </row>
    <row r="396" spans="1:10" x14ac:dyDescent="0.3">
      <c r="A396" s="17" t="s">
        <v>100</v>
      </c>
      <c r="B396" s="9" t="s">
        <v>63</v>
      </c>
      <c r="C396" s="7">
        <v>915</v>
      </c>
      <c r="D396" s="8">
        <v>86</v>
      </c>
      <c r="E396" s="7">
        <v>0</v>
      </c>
      <c r="F396" s="7">
        <v>1</v>
      </c>
      <c r="G396" s="7">
        <v>7</v>
      </c>
      <c r="H396" s="7">
        <v>0</v>
      </c>
      <c r="I396" s="7">
        <v>0</v>
      </c>
      <c r="J396" s="6">
        <v>0</v>
      </c>
    </row>
    <row r="397" spans="1:10" x14ac:dyDescent="0.3">
      <c r="A397" s="17" t="s">
        <v>100</v>
      </c>
      <c r="B397" s="9" t="s">
        <v>62</v>
      </c>
      <c r="C397" s="7">
        <v>1288</v>
      </c>
      <c r="D397" s="8">
        <v>80.37</v>
      </c>
      <c r="E397" s="7">
        <v>0</v>
      </c>
      <c r="F397" s="7">
        <v>33.75</v>
      </c>
      <c r="G397" s="7">
        <v>6.6020000000000003</v>
      </c>
      <c r="H397" s="7">
        <v>0</v>
      </c>
      <c r="I397" s="7">
        <v>0</v>
      </c>
      <c r="J397" s="6">
        <v>0</v>
      </c>
    </row>
    <row r="398" spans="1:10" x14ac:dyDescent="0.3">
      <c r="A398" s="17" t="s">
        <v>100</v>
      </c>
      <c r="B398" s="9" t="s">
        <v>61</v>
      </c>
      <c r="C398" s="7">
        <v>1288</v>
      </c>
      <c r="D398" s="8">
        <v>80.37</v>
      </c>
      <c r="E398" s="7">
        <v>0</v>
      </c>
      <c r="F398" s="7">
        <v>33.75</v>
      </c>
      <c r="G398" s="7">
        <v>6.6020000000000003</v>
      </c>
      <c r="H398" s="7">
        <v>0</v>
      </c>
      <c r="I398" s="7">
        <v>0</v>
      </c>
      <c r="J398" s="6">
        <v>0</v>
      </c>
    </row>
    <row r="399" spans="1:10" x14ac:dyDescent="0.3">
      <c r="A399" s="17" t="s">
        <v>100</v>
      </c>
      <c r="B399" s="9" t="s">
        <v>60</v>
      </c>
      <c r="C399" s="7">
        <v>1288</v>
      </c>
      <c r="D399" s="8">
        <v>85.07</v>
      </c>
      <c r="E399" s="7">
        <v>0</v>
      </c>
      <c r="F399" s="7">
        <v>33.75</v>
      </c>
      <c r="G399" s="7">
        <v>10</v>
      </c>
      <c r="H399" s="7">
        <v>0</v>
      </c>
      <c r="I399" s="7">
        <v>0</v>
      </c>
      <c r="J399" s="6">
        <v>0</v>
      </c>
    </row>
    <row r="400" spans="1:10" x14ac:dyDescent="0.3">
      <c r="A400" s="17" t="s">
        <v>100</v>
      </c>
      <c r="B400" s="9" t="s">
        <v>59</v>
      </c>
      <c r="C400" s="7">
        <v>1288</v>
      </c>
      <c r="D400" s="8">
        <v>110.13</v>
      </c>
      <c r="E400" s="7">
        <v>0</v>
      </c>
      <c r="F400" s="7">
        <v>33.75</v>
      </c>
      <c r="G400" s="7">
        <v>10</v>
      </c>
      <c r="H400" s="7">
        <v>0</v>
      </c>
      <c r="I400" s="7">
        <v>0</v>
      </c>
      <c r="J400" s="6">
        <v>0</v>
      </c>
    </row>
    <row r="401" spans="1:10" x14ac:dyDescent="0.3">
      <c r="A401" s="17" t="s">
        <v>100</v>
      </c>
      <c r="B401" s="9" t="s">
        <v>57</v>
      </c>
      <c r="C401" s="7">
        <v>1288</v>
      </c>
      <c r="D401" s="8">
        <v>111.32</v>
      </c>
      <c r="E401" s="7">
        <v>0</v>
      </c>
      <c r="F401" s="7">
        <v>33.75</v>
      </c>
      <c r="G401" s="7">
        <v>127.44</v>
      </c>
      <c r="H401" s="7">
        <v>0</v>
      </c>
      <c r="I401" s="7">
        <v>0</v>
      </c>
      <c r="J401" s="6">
        <v>0</v>
      </c>
    </row>
    <row r="402" spans="1:10" x14ac:dyDescent="0.3">
      <c r="A402" s="9" t="s">
        <v>58</v>
      </c>
      <c r="B402" s="9" t="s">
        <v>67</v>
      </c>
      <c r="C402" s="7" t="e">
        <v>#VALUE!</v>
      </c>
      <c r="D402" s="8" t="e">
        <v>#VALUE!</v>
      </c>
      <c r="E402" s="7" t="e">
        <v>#VALUE!</v>
      </c>
      <c r="F402" s="7" t="e">
        <v>#VALUE!</v>
      </c>
      <c r="G402" s="7" t="e">
        <v>#VALUE!</v>
      </c>
      <c r="H402" s="7" t="e">
        <v>#VALUE!</v>
      </c>
      <c r="I402" s="7" t="e">
        <v>#VALUE!</v>
      </c>
      <c r="J402" s="6" t="e">
        <v>#VALUE!</v>
      </c>
    </row>
    <row r="403" spans="1:10" x14ac:dyDescent="0.3">
      <c r="A403" s="9" t="s">
        <v>58</v>
      </c>
      <c r="B403" s="9" t="s">
        <v>66</v>
      </c>
      <c r="C403" s="7">
        <v>612</v>
      </c>
      <c r="D403" s="8">
        <v>2705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6">
        <v>0</v>
      </c>
    </row>
    <row r="404" spans="1:10" x14ac:dyDescent="0.3">
      <c r="A404" s="9" t="s">
        <v>58</v>
      </c>
      <c r="B404" s="9" t="s">
        <v>65</v>
      </c>
      <c r="C404" s="7">
        <v>615</v>
      </c>
      <c r="D404" s="8">
        <v>2380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6">
        <v>0</v>
      </c>
    </row>
    <row r="405" spans="1:10" x14ac:dyDescent="0.3">
      <c r="A405" s="9" t="s">
        <v>58</v>
      </c>
      <c r="B405" s="9" t="s">
        <v>64</v>
      </c>
      <c r="C405" s="7">
        <v>615</v>
      </c>
      <c r="D405" s="8">
        <v>2378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6">
        <v>0</v>
      </c>
    </row>
    <row r="406" spans="1:10" x14ac:dyDescent="0.3">
      <c r="A406" s="9" t="s">
        <v>58</v>
      </c>
      <c r="B406" s="9" t="s">
        <v>63</v>
      </c>
      <c r="C406" s="7">
        <v>849</v>
      </c>
      <c r="D406" s="8">
        <v>2430</v>
      </c>
      <c r="E406" s="7">
        <v>0</v>
      </c>
      <c r="F406" s="7">
        <v>20</v>
      </c>
      <c r="G406" s="7">
        <v>0</v>
      </c>
      <c r="H406" s="7">
        <v>0</v>
      </c>
      <c r="I406" s="7">
        <v>0</v>
      </c>
      <c r="J406" s="6">
        <v>0</v>
      </c>
    </row>
    <row r="407" spans="1:10" x14ac:dyDescent="0.3">
      <c r="A407" s="9" t="s">
        <v>58</v>
      </c>
      <c r="B407" s="9" t="s">
        <v>62</v>
      </c>
      <c r="C407" s="7">
        <v>849</v>
      </c>
      <c r="D407" s="8">
        <v>2723</v>
      </c>
      <c r="E407" s="7">
        <v>0</v>
      </c>
      <c r="F407" s="7">
        <v>20</v>
      </c>
      <c r="G407" s="7">
        <v>0</v>
      </c>
      <c r="H407" s="7">
        <v>0</v>
      </c>
      <c r="I407" s="7">
        <v>0</v>
      </c>
      <c r="J407" s="6">
        <v>0</v>
      </c>
    </row>
    <row r="408" spans="1:10" x14ac:dyDescent="0.3">
      <c r="A408" s="9" t="s">
        <v>58</v>
      </c>
      <c r="B408" s="9" t="s">
        <v>61</v>
      </c>
      <c r="C408" s="7">
        <v>876</v>
      </c>
      <c r="D408" s="8">
        <v>2695</v>
      </c>
      <c r="E408" s="7">
        <v>0</v>
      </c>
      <c r="F408" s="7">
        <v>20</v>
      </c>
      <c r="G408" s="7">
        <v>0</v>
      </c>
      <c r="H408" s="7">
        <v>0</v>
      </c>
      <c r="I408" s="7">
        <v>0</v>
      </c>
      <c r="J408" s="6">
        <v>0</v>
      </c>
    </row>
    <row r="409" spans="1:10" x14ac:dyDescent="0.3">
      <c r="A409" s="9" t="s">
        <v>58</v>
      </c>
      <c r="B409" s="9" t="s">
        <v>60</v>
      </c>
      <c r="C409" s="7">
        <v>1108</v>
      </c>
      <c r="D409" s="8">
        <v>2583</v>
      </c>
      <c r="E409" s="7">
        <v>0</v>
      </c>
      <c r="F409" s="7">
        <v>21</v>
      </c>
      <c r="G409" s="7">
        <v>0</v>
      </c>
      <c r="H409" s="7">
        <v>0</v>
      </c>
      <c r="I409" s="7">
        <v>0</v>
      </c>
      <c r="J409" s="6">
        <v>0</v>
      </c>
    </row>
    <row r="410" spans="1:10" x14ac:dyDescent="0.3">
      <c r="A410" s="9" t="s">
        <v>58</v>
      </c>
      <c r="B410" s="9" t="s">
        <v>59</v>
      </c>
      <c r="C410" s="7">
        <v>990.2</v>
      </c>
      <c r="D410" s="8">
        <v>2727.4110000000001</v>
      </c>
      <c r="E410" s="7">
        <v>0</v>
      </c>
      <c r="F410" s="7">
        <v>21</v>
      </c>
      <c r="G410" s="7">
        <v>0</v>
      </c>
      <c r="H410" s="7">
        <v>0</v>
      </c>
      <c r="I410" s="7">
        <v>0</v>
      </c>
      <c r="J410" s="6">
        <v>0</v>
      </c>
    </row>
    <row r="411" spans="1:10" x14ac:dyDescent="0.3">
      <c r="A411" s="9" t="s">
        <v>58</v>
      </c>
      <c r="B411" s="9" t="s">
        <v>57</v>
      </c>
      <c r="C411" s="7">
        <v>1001</v>
      </c>
      <c r="D411" s="8">
        <v>2966.83</v>
      </c>
      <c r="E411" s="7">
        <v>0</v>
      </c>
      <c r="F411" s="7">
        <v>21</v>
      </c>
      <c r="G411" s="7">
        <v>0</v>
      </c>
      <c r="H411" s="7">
        <v>0</v>
      </c>
      <c r="I411" s="7">
        <v>0</v>
      </c>
      <c r="J411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D01D-DB5D-4241-8C0B-5F6AD8571035}">
  <dimension ref="A1:P197"/>
  <sheetViews>
    <sheetView zoomScale="70" zoomScaleNormal="70" workbookViewId="0">
      <selection activeCell="N31" sqref="N31"/>
    </sheetView>
  </sheetViews>
  <sheetFormatPr baseColWidth="10" defaultRowHeight="14.4" x14ac:dyDescent="0.3"/>
  <cols>
    <col min="1" max="1" width="21.6640625" bestFit="1" customWidth="1"/>
    <col min="2" max="2" width="11.5546875" style="20"/>
    <col min="3" max="3" width="31.109375" customWidth="1"/>
    <col min="4" max="4" width="8" customWidth="1"/>
    <col min="5" max="5" width="14.44140625" bestFit="1" customWidth="1"/>
    <col min="6" max="6" width="7.21875" bestFit="1" customWidth="1"/>
    <col min="7" max="7" width="7.44140625" bestFit="1" customWidth="1"/>
    <col min="8" max="8" width="9" bestFit="1" customWidth="1"/>
    <col min="9" max="9" width="10.21875" bestFit="1" customWidth="1"/>
    <col min="10" max="10" width="7.88671875" bestFit="1" customWidth="1"/>
    <col min="11" max="11" width="20" hidden="1" customWidth="1"/>
    <col min="12" max="12" width="8.44140625" hidden="1" customWidth="1"/>
    <col min="13" max="13" width="10.77734375" hidden="1" customWidth="1"/>
  </cols>
  <sheetData>
    <row r="1" spans="1:16" x14ac:dyDescent="0.3">
      <c r="A1" s="15" t="s">
        <v>55</v>
      </c>
      <c r="B1" s="18" t="s">
        <v>56</v>
      </c>
      <c r="C1" s="3" t="s">
        <v>104</v>
      </c>
      <c r="D1" s="3" t="s">
        <v>83</v>
      </c>
      <c r="E1" s="3" t="s">
        <v>44</v>
      </c>
      <c r="F1" s="3" t="s">
        <v>79</v>
      </c>
      <c r="G1" s="3" t="s">
        <v>38</v>
      </c>
      <c r="H1" s="3" t="s">
        <v>42</v>
      </c>
      <c r="I1" s="3" t="s">
        <v>41</v>
      </c>
      <c r="J1" s="3" t="s">
        <v>40</v>
      </c>
      <c r="K1" s="3" t="s">
        <v>39</v>
      </c>
      <c r="L1" s="3" t="s">
        <v>37</v>
      </c>
      <c r="M1" s="3" t="s">
        <v>54</v>
      </c>
    </row>
    <row r="2" spans="1:16" x14ac:dyDescent="0.3">
      <c r="A2" t="s">
        <v>34</v>
      </c>
      <c r="B2" s="19">
        <v>43101</v>
      </c>
      <c r="C2">
        <v>0</v>
      </c>
      <c r="D2">
        <v>1492</v>
      </c>
      <c r="F2">
        <v>0</v>
      </c>
      <c r="M2">
        <v>0</v>
      </c>
    </row>
    <row r="3" spans="1:16" x14ac:dyDescent="0.3">
      <c r="A3" t="s">
        <v>34</v>
      </c>
      <c r="B3" s="19">
        <v>43466</v>
      </c>
      <c r="C3">
        <v>0</v>
      </c>
      <c r="D3">
        <v>1492</v>
      </c>
      <c r="F3">
        <v>0</v>
      </c>
      <c r="M3">
        <v>0</v>
      </c>
      <c r="P3" t="s">
        <v>101</v>
      </c>
    </row>
    <row r="4" spans="1:16" x14ac:dyDescent="0.3">
      <c r="A4" t="s">
        <v>34</v>
      </c>
      <c r="B4" s="19">
        <v>43831</v>
      </c>
      <c r="C4">
        <v>0</v>
      </c>
      <c r="D4">
        <v>1492</v>
      </c>
      <c r="F4">
        <v>0</v>
      </c>
      <c r="M4">
        <v>0</v>
      </c>
      <c r="P4" t="s">
        <v>105</v>
      </c>
    </row>
    <row r="5" spans="1:16" x14ac:dyDescent="0.3">
      <c r="A5" t="s">
        <v>33</v>
      </c>
      <c r="B5" s="19">
        <v>42005</v>
      </c>
      <c r="C5">
        <v>5850</v>
      </c>
      <c r="D5">
        <v>11479</v>
      </c>
      <c r="E5">
        <v>1</v>
      </c>
      <c r="F5">
        <v>2121</v>
      </c>
      <c r="G5">
        <v>587</v>
      </c>
      <c r="H5">
        <v>0</v>
      </c>
      <c r="I5">
        <v>0</v>
      </c>
      <c r="J5">
        <v>23</v>
      </c>
      <c r="K5">
        <v>31</v>
      </c>
      <c r="L5">
        <v>144</v>
      </c>
      <c r="M5">
        <v>464</v>
      </c>
      <c r="P5" t="s">
        <v>109</v>
      </c>
    </row>
    <row r="6" spans="1:16" x14ac:dyDescent="0.3">
      <c r="A6" t="s">
        <v>33</v>
      </c>
      <c r="B6" s="19">
        <v>42370</v>
      </c>
      <c r="C6">
        <v>5410</v>
      </c>
      <c r="D6">
        <v>11511</v>
      </c>
      <c r="E6">
        <v>1</v>
      </c>
      <c r="F6">
        <v>2497</v>
      </c>
      <c r="G6">
        <v>723</v>
      </c>
      <c r="H6">
        <v>0</v>
      </c>
      <c r="I6">
        <v>0</v>
      </c>
      <c r="J6">
        <v>23</v>
      </c>
      <c r="K6">
        <v>33</v>
      </c>
      <c r="L6">
        <v>144</v>
      </c>
      <c r="M6">
        <v>474</v>
      </c>
    </row>
    <row r="7" spans="1:16" x14ac:dyDescent="0.3">
      <c r="A7" t="s">
        <v>33</v>
      </c>
      <c r="B7" s="19">
        <v>42736</v>
      </c>
      <c r="C7">
        <v>5242</v>
      </c>
      <c r="D7">
        <v>11947</v>
      </c>
      <c r="E7">
        <v>1</v>
      </c>
      <c r="F7">
        <v>2696</v>
      </c>
      <c r="G7">
        <v>1031</v>
      </c>
      <c r="H7">
        <v>0</v>
      </c>
      <c r="I7">
        <v>0</v>
      </c>
      <c r="J7">
        <v>23</v>
      </c>
      <c r="K7">
        <v>33</v>
      </c>
      <c r="L7">
        <v>144</v>
      </c>
      <c r="M7">
        <v>474</v>
      </c>
    </row>
    <row r="8" spans="1:16" x14ac:dyDescent="0.3">
      <c r="A8" t="s">
        <v>33</v>
      </c>
      <c r="B8" s="19">
        <v>43101</v>
      </c>
      <c r="C8">
        <v>5244</v>
      </c>
      <c r="D8">
        <v>11991</v>
      </c>
      <c r="E8">
        <v>1</v>
      </c>
      <c r="F8">
        <v>2887</v>
      </c>
      <c r="G8">
        <v>1193</v>
      </c>
      <c r="H8">
        <v>0</v>
      </c>
      <c r="I8">
        <v>0</v>
      </c>
      <c r="J8">
        <v>23</v>
      </c>
      <c r="K8">
        <v>42</v>
      </c>
      <c r="L8">
        <v>150</v>
      </c>
      <c r="M8">
        <v>491</v>
      </c>
    </row>
    <row r="9" spans="1:16" x14ac:dyDescent="0.3">
      <c r="A9" t="s">
        <v>33</v>
      </c>
      <c r="B9" s="19">
        <v>43466</v>
      </c>
      <c r="C9">
        <v>5239</v>
      </c>
      <c r="D9">
        <v>11118</v>
      </c>
      <c r="E9">
        <v>1</v>
      </c>
      <c r="F9">
        <v>3035</v>
      </c>
      <c r="G9">
        <v>1193</v>
      </c>
      <c r="H9">
        <v>0</v>
      </c>
      <c r="I9">
        <v>0</v>
      </c>
      <c r="J9">
        <v>23</v>
      </c>
      <c r="K9">
        <v>42</v>
      </c>
      <c r="L9">
        <v>150</v>
      </c>
      <c r="M9">
        <v>500</v>
      </c>
    </row>
    <row r="10" spans="1:16" x14ac:dyDescent="0.3">
      <c r="A10" t="s">
        <v>33</v>
      </c>
      <c r="B10" s="19">
        <v>43831</v>
      </c>
      <c r="C10">
        <v>4439</v>
      </c>
      <c r="D10">
        <v>11280</v>
      </c>
      <c r="E10">
        <v>0</v>
      </c>
      <c r="F10">
        <v>3133</v>
      </c>
      <c r="G10">
        <v>1333</v>
      </c>
      <c r="H10">
        <v>0</v>
      </c>
      <c r="I10">
        <v>0</v>
      </c>
      <c r="J10">
        <v>23</v>
      </c>
      <c r="K10">
        <v>100</v>
      </c>
      <c r="L10">
        <v>150</v>
      </c>
      <c r="M10">
        <v>497</v>
      </c>
    </row>
    <row r="11" spans="1:16" x14ac:dyDescent="0.3">
      <c r="A11" t="s">
        <v>32</v>
      </c>
      <c r="B11" s="19">
        <v>41640</v>
      </c>
      <c r="C11">
        <v>6814</v>
      </c>
      <c r="D11">
        <v>1423</v>
      </c>
      <c r="F11">
        <v>1835</v>
      </c>
      <c r="G11">
        <v>2818</v>
      </c>
      <c r="I11">
        <v>5926</v>
      </c>
      <c r="L11">
        <v>368</v>
      </c>
      <c r="M11">
        <v>693</v>
      </c>
    </row>
    <row r="12" spans="1:16" x14ac:dyDescent="0.3">
      <c r="A12" t="s">
        <v>32</v>
      </c>
      <c r="B12" s="19">
        <v>42005</v>
      </c>
      <c r="C12">
        <v>6982</v>
      </c>
      <c r="D12">
        <v>1470</v>
      </c>
      <c r="F12">
        <v>1961</v>
      </c>
      <c r="G12">
        <v>2818</v>
      </c>
      <c r="I12">
        <v>5943</v>
      </c>
      <c r="L12">
        <v>358</v>
      </c>
      <c r="M12">
        <v>573</v>
      </c>
    </row>
    <row r="13" spans="1:16" x14ac:dyDescent="0.3">
      <c r="A13" t="s">
        <v>32</v>
      </c>
      <c r="B13" s="19">
        <v>42370</v>
      </c>
      <c r="C13">
        <v>6643</v>
      </c>
      <c r="D13">
        <v>1476</v>
      </c>
      <c r="F13">
        <v>1961</v>
      </c>
      <c r="G13">
        <v>2953</v>
      </c>
      <c r="I13">
        <v>5943</v>
      </c>
      <c r="L13">
        <v>362</v>
      </c>
      <c r="M13">
        <v>590</v>
      </c>
    </row>
    <row r="14" spans="1:16" x14ac:dyDescent="0.3">
      <c r="A14" t="s">
        <v>32</v>
      </c>
      <c r="B14" s="19">
        <v>42736</v>
      </c>
      <c r="C14">
        <v>6688</v>
      </c>
      <c r="D14">
        <v>1478</v>
      </c>
      <c r="F14">
        <v>2622</v>
      </c>
      <c r="G14">
        <v>2953</v>
      </c>
      <c r="I14">
        <v>5943</v>
      </c>
      <c r="L14">
        <v>362</v>
      </c>
      <c r="M14">
        <v>598</v>
      </c>
    </row>
    <row r="15" spans="1:16" x14ac:dyDescent="0.3">
      <c r="A15" t="s">
        <v>32</v>
      </c>
      <c r="B15" s="19">
        <v>43101</v>
      </c>
      <c r="C15">
        <v>6773</v>
      </c>
      <c r="D15">
        <v>1479</v>
      </c>
      <c r="F15">
        <v>3157</v>
      </c>
      <c r="G15">
        <v>2953</v>
      </c>
      <c r="I15">
        <v>5943</v>
      </c>
      <c r="L15">
        <v>362</v>
      </c>
      <c r="M15">
        <v>598</v>
      </c>
    </row>
    <row r="16" spans="1:16" x14ac:dyDescent="0.3">
      <c r="A16" t="s">
        <v>32</v>
      </c>
      <c r="B16" s="19">
        <v>43466</v>
      </c>
      <c r="C16">
        <v>6884</v>
      </c>
      <c r="D16">
        <v>1480</v>
      </c>
      <c r="F16">
        <v>3796</v>
      </c>
      <c r="G16">
        <v>3369</v>
      </c>
      <c r="I16">
        <v>5943</v>
      </c>
      <c r="J16">
        <v>19</v>
      </c>
      <c r="L16">
        <v>362</v>
      </c>
      <c r="M16">
        <v>619</v>
      </c>
    </row>
    <row r="17" spans="1:13" x14ac:dyDescent="0.3">
      <c r="A17" t="s">
        <v>32</v>
      </c>
      <c r="B17" s="19">
        <v>43831</v>
      </c>
      <c r="C17">
        <v>7045</v>
      </c>
      <c r="D17">
        <v>1483</v>
      </c>
      <c r="F17">
        <v>4670</v>
      </c>
      <c r="G17">
        <v>3887</v>
      </c>
      <c r="I17">
        <v>5943</v>
      </c>
      <c r="J17">
        <v>19</v>
      </c>
      <c r="L17">
        <v>362</v>
      </c>
      <c r="M17">
        <v>647</v>
      </c>
    </row>
    <row r="18" spans="1:13" x14ac:dyDescent="0.3">
      <c r="A18" t="s">
        <v>31</v>
      </c>
      <c r="B18" s="19">
        <v>42736</v>
      </c>
      <c r="C18">
        <v>1876</v>
      </c>
      <c r="D18">
        <v>2170</v>
      </c>
      <c r="F18">
        <v>0</v>
      </c>
    </row>
    <row r="19" spans="1:13" x14ac:dyDescent="0.3">
      <c r="A19" t="s">
        <v>31</v>
      </c>
      <c r="B19" s="19">
        <v>43101</v>
      </c>
      <c r="C19">
        <v>1876</v>
      </c>
      <c r="D19">
        <v>2170</v>
      </c>
      <c r="F19">
        <v>51</v>
      </c>
    </row>
    <row r="20" spans="1:13" x14ac:dyDescent="0.3">
      <c r="A20" t="s">
        <v>31</v>
      </c>
      <c r="B20" s="19">
        <v>43466</v>
      </c>
      <c r="C20">
        <v>1876</v>
      </c>
      <c r="D20">
        <v>2170</v>
      </c>
      <c r="F20">
        <v>87</v>
      </c>
    </row>
    <row r="21" spans="1:13" x14ac:dyDescent="0.3">
      <c r="A21" t="s">
        <v>31</v>
      </c>
      <c r="B21" s="19">
        <v>43831</v>
      </c>
      <c r="C21">
        <v>1875</v>
      </c>
      <c r="D21">
        <v>2230</v>
      </c>
      <c r="F21">
        <v>87</v>
      </c>
    </row>
    <row r="22" spans="1:13" x14ac:dyDescent="0.3">
      <c r="A22" t="s">
        <v>30</v>
      </c>
      <c r="B22" s="19">
        <v>42005</v>
      </c>
      <c r="C22">
        <v>5667</v>
      </c>
      <c r="D22">
        <v>2965</v>
      </c>
      <c r="F22">
        <v>358</v>
      </c>
      <c r="G22">
        <v>275</v>
      </c>
      <c r="I22">
        <v>2000</v>
      </c>
      <c r="M22">
        <v>20</v>
      </c>
    </row>
    <row r="23" spans="1:13" x14ac:dyDescent="0.3">
      <c r="A23" t="s">
        <v>30</v>
      </c>
      <c r="B23" s="19">
        <v>42370</v>
      </c>
      <c r="C23">
        <v>5597</v>
      </c>
      <c r="D23">
        <v>2943</v>
      </c>
      <c r="F23">
        <v>701</v>
      </c>
      <c r="G23">
        <v>1041</v>
      </c>
      <c r="I23">
        <v>2000</v>
      </c>
      <c r="M23">
        <v>47</v>
      </c>
    </row>
    <row r="24" spans="1:13" x14ac:dyDescent="0.3">
      <c r="A24" t="s">
        <v>30</v>
      </c>
      <c r="B24" s="19">
        <v>42736</v>
      </c>
      <c r="C24">
        <v>5042</v>
      </c>
      <c r="D24">
        <v>3204</v>
      </c>
      <c r="F24">
        <v>701</v>
      </c>
      <c r="G24">
        <v>1046</v>
      </c>
      <c r="I24">
        <v>2000</v>
      </c>
      <c r="L24">
        <v>6</v>
      </c>
      <c r="M24">
        <v>74</v>
      </c>
    </row>
    <row r="25" spans="1:13" x14ac:dyDescent="0.3">
      <c r="A25" t="s">
        <v>30</v>
      </c>
      <c r="B25" s="19">
        <v>43101</v>
      </c>
      <c r="C25">
        <v>5462</v>
      </c>
      <c r="D25">
        <v>3208</v>
      </c>
      <c r="F25">
        <v>700</v>
      </c>
      <c r="G25">
        <v>1052</v>
      </c>
      <c r="I25">
        <v>2000</v>
      </c>
      <c r="L25">
        <v>6</v>
      </c>
      <c r="M25">
        <v>74</v>
      </c>
    </row>
    <row r="26" spans="1:13" x14ac:dyDescent="0.3">
      <c r="A26" t="s">
        <v>30</v>
      </c>
      <c r="B26" s="19">
        <v>43466</v>
      </c>
      <c r="C26">
        <v>5707</v>
      </c>
      <c r="D26">
        <v>3211</v>
      </c>
      <c r="F26">
        <v>700</v>
      </c>
      <c r="G26">
        <v>1059</v>
      </c>
      <c r="I26">
        <v>2000</v>
      </c>
      <c r="L26">
        <v>6</v>
      </c>
      <c r="M26">
        <v>74</v>
      </c>
    </row>
    <row r="27" spans="1:13" x14ac:dyDescent="0.3">
      <c r="A27" t="s">
        <v>30</v>
      </c>
      <c r="B27" s="19">
        <v>43831</v>
      </c>
      <c r="C27">
        <v>5707</v>
      </c>
      <c r="D27">
        <v>3211</v>
      </c>
      <c r="F27">
        <v>700</v>
      </c>
      <c r="G27">
        <v>1084</v>
      </c>
      <c r="I27">
        <v>2000</v>
      </c>
      <c r="L27">
        <v>6</v>
      </c>
      <c r="M27">
        <v>74</v>
      </c>
    </row>
    <row r="28" spans="1:13" x14ac:dyDescent="0.3">
      <c r="A28" t="s">
        <v>29</v>
      </c>
      <c r="B28" s="19">
        <v>42005</v>
      </c>
      <c r="C28">
        <v>2018</v>
      </c>
      <c r="D28">
        <v>2090</v>
      </c>
      <c r="F28">
        <v>429</v>
      </c>
      <c r="G28">
        <v>44</v>
      </c>
      <c r="K28">
        <v>25</v>
      </c>
      <c r="L28">
        <v>6</v>
      </c>
      <c r="M28">
        <v>25</v>
      </c>
    </row>
    <row r="29" spans="1:13" x14ac:dyDescent="0.3">
      <c r="A29" t="s">
        <v>29</v>
      </c>
      <c r="B29" s="19">
        <v>42370</v>
      </c>
      <c r="C29">
        <v>2018</v>
      </c>
      <c r="D29">
        <v>2090</v>
      </c>
      <c r="F29">
        <v>489</v>
      </c>
      <c r="G29">
        <v>49</v>
      </c>
      <c r="K29">
        <v>34</v>
      </c>
      <c r="L29">
        <v>6</v>
      </c>
      <c r="M29">
        <v>26</v>
      </c>
    </row>
    <row r="30" spans="1:13" x14ac:dyDescent="0.3">
      <c r="A30" t="s">
        <v>29</v>
      </c>
      <c r="B30" s="19">
        <v>42736</v>
      </c>
      <c r="C30">
        <v>2018</v>
      </c>
      <c r="D30">
        <v>2090</v>
      </c>
      <c r="F30">
        <v>537</v>
      </c>
      <c r="G30">
        <v>51</v>
      </c>
      <c r="K30">
        <v>39</v>
      </c>
      <c r="L30">
        <v>6</v>
      </c>
      <c r="M30">
        <v>36</v>
      </c>
    </row>
    <row r="31" spans="1:13" x14ac:dyDescent="0.3">
      <c r="A31" t="s">
        <v>29</v>
      </c>
      <c r="B31" s="19">
        <v>43101</v>
      </c>
      <c r="C31">
        <v>2018</v>
      </c>
      <c r="D31">
        <v>2090</v>
      </c>
      <c r="F31">
        <v>582</v>
      </c>
      <c r="G31">
        <v>52</v>
      </c>
      <c r="K31">
        <v>46</v>
      </c>
      <c r="L31">
        <v>6</v>
      </c>
      <c r="M31">
        <v>52</v>
      </c>
    </row>
    <row r="32" spans="1:13" x14ac:dyDescent="0.3">
      <c r="A32" t="s">
        <v>29</v>
      </c>
      <c r="B32" s="19">
        <v>43466</v>
      </c>
      <c r="C32">
        <v>2012</v>
      </c>
      <c r="D32">
        <v>2140</v>
      </c>
      <c r="E32">
        <v>10</v>
      </c>
      <c r="F32">
        <v>616</v>
      </c>
      <c r="G32">
        <v>53</v>
      </c>
      <c r="K32">
        <v>49</v>
      </c>
      <c r="L32">
        <v>6</v>
      </c>
      <c r="M32">
        <v>71</v>
      </c>
    </row>
    <row r="33" spans="1:13" x14ac:dyDescent="0.3">
      <c r="A33" t="s">
        <v>29</v>
      </c>
      <c r="B33" s="19">
        <v>43831</v>
      </c>
      <c r="C33">
        <v>2012</v>
      </c>
      <c r="D33">
        <v>2146</v>
      </c>
      <c r="E33">
        <v>10</v>
      </c>
      <c r="F33">
        <v>739</v>
      </c>
      <c r="G33">
        <v>53</v>
      </c>
      <c r="K33">
        <v>50</v>
      </c>
      <c r="L33">
        <v>6</v>
      </c>
      <c r="M33">
        <v>91</v>
      </c>
    </row>
    <row r="34" spans="1:13" x14ac:dyDescent="0.3">
      <c r="A34" t="s">
        <v>28</v>
      </c>
      <c r="B34" s="19">
        <v>42005</v>
      </c>
      <c r="C34">
        <v>1478</v>
      </c>
      <c r="D34">
        <v>0</v>
      </c>
      <c r="F34">
        <v>158</v>
      </c>
      <c r="G34">
        <v>76</v>
      </c>
      <c r="M34">
        <v>10</v>
      </c>
    </row>
    <row r="35" spans="1:13" x14ac:dyDescent="0.3">
      <c r="A35" t="s">
        <v>28</v>
      </c>
      <c r="B35" s="19">
        <v>42736</v>
      </c>
      <c r="C35">
        <v>1478</v>
      </c>
      <c r="D35">
        <v>0</v>
      </c>
      <c r="F35">
        <v>158</v>
      </c>
      <c r="G35">
        <v>115</v>
      </c>
      <c r="M35">
        <v>10</v>
      </c>
    </row>
    <row r="36" spans="1:13" x14ac:dyDescent="0.3">
      <c r="A36" t="s">
        <v>28</v>
      </c>
      <c r="B36" s="19">
        <v>43101</v>
      </c>
      <c r="C36">
        <v>1478</v>
      </c>
      <c r="D36">
        <v>0</v>
      </c>
      <c r="F36">
        <v>158</v>
      </c>
      <c r="G36">
        <v>123</v>
      </c>
      <c r="M36">
        <v>10</v>
      </c>
    </row>
    <row r="37" spans="1:13" x14ac:dyDescent="0.3">
      <c r="A37" t="s">
        <v>28</v>
      </c>
      <c r="B37" s="19">
        <v>43466</v>
      </c>
      <c r="C37">
        <v>1478</v>
      </c>
      <c r="D37">
        <v>0</v>
      </c>
      <c r="F37">
        <v>158</v>
      </c>
      <c r="G37">
        <v>150</v>
      </c>
      <c r="M37">
        <v>12</v>
      </c>
    </row>
    <row r="38" spans="1:13" x14ac:dyDescent="0.3">
      <c r="A38" t="s">
        <v>28</v>
      </c>
      <c r="B38" s="19">
        <v>43831</v>
      </c>
      <c r="C38">
        <v>1478</v>
      </c>
      <c r="D38">
        <v>0</v>
      </c>
      <c r="F38">
        <v>158</v>
      </c>
      <c r="G38">
        <v>205</v>
      </c>
      <c r="M38">
        <v>12</v>
      </c>
    </row>
    <row r="39" spans="1:13" x14ac:dyDescent="0.3">
      <c r="A39" t="s">
        <v>27</v>
      </c>
      <c r="B39" s="19">
        <v>42005</v>
      </c>
      <c r="C39">
        <v>11500</v>
      </c>
      <c r="D39">
        <v>2265</v>
      </c>
      <c r="F39">
        <v>270</v>
      </c>
      <c r="G39">
        <v>2050</v>
      </c>
      <c r="I39">
        <v>4040</v>
      </c>
      <c r="J39">
        <v>600</v>
      </c>
      <c r="K39">
        <v>0</v>
      </c>
      <c r="L39">
        <v>0</v>
      </c>
      <c r="M39">
        <v>0</v>
      </c>
    </row>
    <row r="40" spans="1:13" x14ac:dyDescent="0.3">
      <c r="A40" t="s">
        <v>27</v>
      </c>
      <c r="B40" s="19">
        <v>42370</v>
      </c>
      <c r="C40">
        <v>11140</v>
      </c>
      <c r="D40">
        <v>2253</v>
      </c>
      <c r="F40">
        <v>277</v>
      </c>
      <c r="G40">
        <v>2067</v>
      </c>
      <c r="I40">
        <v>4040</v>
      </c>
      <c r="J40">
        <v>0</v>
      </c>
      <c r="K40">
        <v>500</v>
      </c>
      <c r="L40">
        <v>0</v>
      </c>
      <c r="M40">
        <v>350</v>
      </c>
    </row>
    <row r="41" spans="1:13" x14ac:dyDescent="0.3">
      <c r="A41" t="s">
        <v>27</v>
      </c>
      <c r="B41" s="19">
        <v>42736</v>
      </c>
      <c r="C41">
        <v>10735</v>
      </c>
      <c r="D41">
        <v>2259</v>
      </c>
      <c r="F41">
        <v>277</v>
      </c>
      <c r="G41">
        <v>2027</v>
      </c>
      <c r="I41">
        <v>4040</v>
      </c>
      <c r="J41">
        <v>0</v>
      </c>
      <c r="K41">
        <v>400</v>
      </c>
      <c r="L41">
        <v>100</v>
      </c>
      <c r="M41">
        <v>350</v>
      </c>
    </row>
    <row r="42" spans="1:13" x14ac:dyDescent="0.3">
      <c r="A42" t="s">
        <v>27</v>
      </c>
      <c r="B42" s="19">
        <v>43101</v>
      </c>
      <c r="C42">
        <v>11348</v>
      </c>
      <c r="D42">
        <v>2259</v>
      </c>
      <c r="F42">
        <v>308</v>
      </c>
      <c r="G42">
        <v>2040</v>
      </c>
      <c r="I42">
        <v>4040</v>
      </c>
      <c r="J42">
        <v>0</v>
      </c>
      <c r="K42">
        <v>400</v>
      </c>
      <c r="L42">
        <v>100</v>
      </c>
      <c r="M42">
        <v>350</v>
      </c>
    </row>
    <row r="43" spans="1:13" x14ac:dyDescent="0.3">
      <c r="A43" t="s">
        <v>27</v>
      </c>
      <c r="B43" s="19">
        <v>43466</v>
      </c>
      <c r="C43">
        <v>11256</v>
      </c>
      <c r="D43">
        <v>2259</v>
      </c>
      <c r="F43">
        <v>316</v>
      </c>
      <c r="G43">
        <v>2049</v>
      </c>
      <c r="I43">
        <v>4040</v>
      </c>
      <c r="J43">
        <v>0</v>
      </c>
      <c r="K43">
        <v>400</v>
      </c>
      <c r="L43">
        <v>100</v>
      </c>
      <c r="M43">
        <v>400</v>
      </c>
    </row>
    <row r="44" spans="1:13" x14ac:dyDescent="0.3">
      <c r="A44" t="s">
        <v>27</v>
      </c>
      <c r="B44" s="19">
        <v>43831</v>
      </c>
      <c r="C44">
        <v>10956</v>
      </c>
      <c r="D44">
        <v>2260</v>
      </c>
      <c r="F44">
        <v>339</v>
      </c>
      <c r="G44">
        <v>2061</v>
      </c>
      <c r="I44">
        <v>4040</v>
      </c>
      <c r="J44">
        <v>0</v>
      </c>
      <c r="K44">
        <v>410</v>
      </c>
      <c r="L44">
        <v>100</v>
      </c>
      <c r="M44">
        <v>410</v>
      </c>
    </row>
    <row r="45" spans="1:13" x14ac:dyDescent="0.3">
      <c r="A45" t="s">
        <v>26</v>
      </c>
      <c r="B45" s="19">
        <v>42005</v>
      </c>
      <c r="C45">
        <v>8839</v>
      </c>
      <c r="D45">
        <v>9</v>
      </c>
      <c r="F45">
        <v>4845</v>
      </c>
      <c r="G45">
        <v>601</v>
      </c>
      <c r="K45">
        <v>88</v>
      </c>
      <c r="L45">
        <v>363</v>
      </c>
      <c r="M45">
        <v>197</v>
      </c>
    </row>
    <row r="46" spans="1:13" x14ac:dyDescent="0.3">
      <c r="A46" t="s">
        <v>26</v>
      </c>
      <c r="B46" s="19">
        <v>42370</v>
      </c>
      <c r="C46">
        <v>8839</v>
      </c>
      <c r="D46">
        <v>9</v>
      </c>
      <c r="F46">
        <v>4845</v>
      </c>
      <c r="G46">
        <v>601</v>
      </c>
      <c r="K46">
        <v>88</v>
      </c>
      <c r="L46">
        <v>363</v>
      </c>
      <c r="M46">
        <v>197</v>
      </c>
    </row>
    <row r="47" spans="1:13" x14ac:dyDescent="0.3">
      <c r="A47" t="s">
        <v>26</v>
      </c>
      <c r="B47" s="19">
        <v>42736</v>
      </c>
      <c r="C47">
        <v>8839</v>
      </c>
      <c r="D47">
        <v>9</v>
      </c>
      <c r="F47">
        <v>4845</v>
      </c>
      <c r="G47">
        <v>601</v>
      </c>
      <c r="K47">
        <v>88</v>
      </c>
      <c r="L47">
        <v>363</v>
      </c>
      <c r="M47">
        <v>197</v>
      </c>
    </row>
    <row r="48" spans="1:13" x14ac:dyDescent="0.3">
      <c r="A48" t="s">
        <v>26</v>
      </c>
      <c r="B48" s="19">
        <v>43101</v>
      </c>
      <c r="C48">
        <v>6489</v>
      </c>
      <c r="D48">
        <v>6</v>
      </c>
      <c r="F48">
        <v>6123</v>
      </c>
      <c r="G48">
        <v>1002</v>
      </c>
      <c r="K48">
        <v>146</v>
      </c>
      <c r="L48">
        <v>384</v>
      </c>
      <c r="M48">
        <v>1696</v>
      </c>
    </row>
    <row r="49" spans="1:13" x14ac:dyDescent="0.3">
      <c r="A49" t="s">
        <v>26</v>
      </c>
      <c r="B49" s="19">
        <v>43466</v>
      </c>
      <c r="C49">
        <v>6477</v>
      </c>
      <c r="D49">
        <v>7</v>
      </c>
      <c r="F49">
        <v>6126</v>
      </c>
      <c r="G49">
        <v>1014</v>
      </c>
      <c r="K49">
        <v>135</v>
      </c>
      <c r="L49">
        <v>384</v>
      </c>
      <c r="M49">
        <v>1722</v>
      </c>
    </row>
    <row r="50" spans="1:13" x14ac:dyDescent="0.3">
      <c r="A50" t="s">
        <v>26</v>
      </c>
      <c r="B50" s="19">
        <v>43831</v>
      </c>
      <c r="C50">
        <v>6404</v>
      </c>
      <c r="D50">
        <v>7</v>
      </c>
      <c r="F50">
        <v>6102</v>
      </c>
      <c r="G50">
        <v>1013</v>
      </c>
      <c r="K50">
        <v>137</v>
      </c>
      <c r="L50">
        <v>384</v>
      </c>
      <c r="M50">
        <v>1872</v>
      </c>
    </row>
    <row r="51" spans="1:13" x14ac:dyDescent="0.3">
      <c r="A51" t="s">
        <v>25</v>
      </c>
      <c r="B51" s="19">
        <v>42005</v>
      </c>
      <c r="C51">
        <v>1965</v>
      </c>
      <c r="D51">
        <v>8</v>
      </c>
      <c r="E51">
        <v>0</v>
      </c>
      <c r="F51">
        <v>307</v>
      </c>
      <c r="G51">
        <v>1</v>
      </c>
      <c r="H51">
        <v>0</v>
      </c>
      <c r="I51">
        <v>0</v>
      </c>
      <c r="J51">
        <v>0</v>
      </c>
      <c r="K51">
        <v>7</v>
      </c>
      <c r="L51">
        <v>20</v>
      </c>
      <c r="M51">
        <v>77</v>
      </c>
    </row>
    <row r="52" spans="1:13" x14ac:dyDescent="0.3">
      <c r="A52" t="s">
        <v>25</v>
      </c>
      <c r="B52" s="19">
        <v>42370</v>
      </c>
      <c r="C52">
        <v>2180</v>
      </c>
      <c r="D52">
        <v>8</v>
      </c>
      <c r="E52">
        <v>0</v>
      </c>
      <c r="F52">
        <v>375</v>
      </c>
      <c r="G52">
        <v>1</v>
      </c>
      <c r="H52">
        <v>0</v>
      </c>
      <c r="I52">
        <v>0</v>
      </c>
      <c r="J52">
        <v>0</v>
      </c>
      <c r="K52">
        <v>7</v>
      </c>
      <c r="L52">
        <v>20</v>
      </c>
      <c r="M52">
        <v>77</v>
      </c>
    </row>
    <row r="53" spans="1:13" x14ac:dyDescent="0.3">
      <c r="A53" t="s">
        <v>25</v>
      </c>
      <c r="B53" s="19">
        <v>42736</v>
      </c>
      <c r="C53">
        <v>2190</v>
      </c>
      <c r="D53">
        <v>8</v>
      </c>
      <c r="E53">
        <v>0</v>
      </c>
      <c r="F53">
        <v>384</v>
      </c>
      <c r="G53">
        <v>1</v>
      </c>
      <c r="H53">
        <v>0</v>
      </c>
      <c r="I53">
        <v>0</v>
      </c>
      <c r="J53">
        <v>0</v>
      </c>
      <c r="K53">
        <v>6</v>
      </c>
      <c r="L53">
        <v>20</v>
      </c>
      <c r="M53">
        <v>86</v>
      </c>
    </row>
    <row r="54" spans="1:13" x14ac:dyDescent="0.3">
      <c r="A54" t="s">
        <v>25</v>
      </c>
      <c r="B54" s="19">
        <v>43101</v>
      </c>
      <c r="C54">
        <v>2180</v>
      </c>
      <c r="D54">
        <v>8</v>
      </c>
      <c r="E54">
        <v>0</v>
      </c>
      <c r="F54">
        <v>487</v>
      </c>
      <c r="G54">
        <v>1</v>
      </c>
      <c r="H54">
        <v>0</v>
      </c>
      <c r="I54">
        <v>0</v>
      </c>
      <c r="J54">
        <v>0</v>
      </c>
      <c r="K54">
        <v>5</v>
      </c>
      <c r="L54">
        <v>19</v>
      </c>
      <c r="M54">
        <v>102</v>
      </c>
    </row>
    <row r="55" spans="1:13" x14ac:dyDescent="0.3">
      <c r="A55" t="s">
        <v>25</v>
      </c>
      <c r="B55" s="19">
        <v>43466</v>
      </c>
      <c r="C55">
        <v>2154</v>
      </c>
      <c r="D55">
        <v>7</v>
      </c>
      <c r="E55">
        <v>0</v>
      </c>
      <c r="F55">
        <v>462</v>
      </c>
      <c r="G55">
        <v>33</v>
      </c>
      <c r="H55">
        <v>0</v>
      </c>
      <c r="I55">
        <v>0</v>
      </c>
      <c r="J55">
        <v>0</v>
      </c>
      <c r="K55">
        <v>12</v>
      </c>
      <c r="L55">
        <v>19</v>
      </c>
      <c r="M55">
        <v>157</v>
      </c>
    </row>
    <row r="56" spans="1:13" x14ac:dyDescent="0.3">
      <c r="A56" t="s">
        <v>25</v>
      </c>
      <c r="B56" s="19">
        <v>43831</v>
      </c>
      <c r="C56">
        <v>2190</v>
      </c>
      <c r="D56">
        <v>8</v>
      </c>
      <c r="E56">
        <v>0</v>
      </c>
      <c r="F56">
        <v>329</v>
      </c>
      <c r="G56">
        <v>123</v>
      </c>
      <c r="H56">
        <v>0</v>
      </c>
      <c r="I56">
        <v>0</v>
      </c>
      <c r="J56">
        <v>0</v>
      </c>
      <c r="K56">
        <v>12</v>
      </c>
      <c r="L56">
        <v>19</v>
      </c>
      <c r="M56">
        <v>157</v>
      </c>
    </row>
    <row r="57" spans="1:13" x14ac:dyDescent="0.3">
      <c r="A57" t="s">
        <v>24</v>
      </c>
      <c r="B57" s="19">
        <v>42005</v>
      </c>
      <c r="C57">
        <v>7793</v>
      </c>
      <c r="D57">
        <v>3264</v>
      </c>
      <c r="F57">
        <v>496</v>
      </c>
      <c r="I57">
        <v>2752</v>
      </c>
      <c r="J57">
        <v>45</v>
      </c>
      <c r="K57">
        <v>19</v>
      </c>
      <c r="L57">
        <v>72</v>
      </c>
      <c r="M57">
        <v>2051</v>
      </c>
    </row>
    <row r="58" spans="1:13" x14ac:dyDescent="0.3">
      <c r="A58" t="s">
        <v>24</v>
      </c>
      <c r="B58" s="19">
        <v>42370</v>
      </c>
      <c r="C58">
        <v>5815</v>
      </c>
      <c r="D58">
        <v>3112</v>
      </c>
      <c r="F58">
        <v>1082</v>
      </c>
      <c r="I58">
        <v>2782</v>
      </c>
      <c r="J58">
        <v>1305</v>
      </c>
      <c r="K58">
        <v>82</v>
      </c>
      <c r="L58">
        <v>47</v>
      </c>
      <c r="M58">
        <v>1534</v>
      </c>
    </row>
    <row r="59" spans="1:13" x14ac:dyDescent="0.3">
      <c r="A59" t="s">
        <v>24</v>
      </c>
      <c r="B59" s="19">
        <v>42736</v>
      </c>
      <c r="C59">
        <v>7153</v>
      </c>
      <c r="D59">
        <v>3107</v>
      </c>
      <c r="F59">
        <v>1432</v>
      </c>
      <c r="I59">
        <v>2782</v>
      </c>
      <c r="J59">
        <v>563</v>
      </c>
      <c r="K59">
        <v>85</v>
      </c>
      <c r="L59">
        <v>126</v>
      </c>
      <c r="M59">
        <v>1663</v>
      </c>
    </row>
    <row r="60" spans="1:13" x14ac:dyDescent="0.3">
      <c r="A60" t="s">
        <v>24</v>
      </c>
      <c r="B60" s="19">
        <v>43101</v>
      </c>
      <c r="C60">
        <v>6664</v>
      </c>
      <c r="D60">
        <v>3149</v>
      </c>
      <c r="F60">
        <v>1908</v>
      </c>
      <c r="I60">
        <v>2782</v>
      </c>
      <c r="J60">
        <v>362</v>
      </c>
      <c r="K60">
        <v>257</v>
      </c>
      <c r="L60">
        <v>157</v>
      </c>
      <c r="M60">
        <v>1813</v>
      </c>
    </row>
    <row r="61" spans="1:13" x14ac:dyDescent="0.3">
      <c r="A61" t="s">
        <v>24</v>
      </c>
      <c r="B61" s="19">
        <v>43466</v>
      </c>
      <c r="C61">
        <v>6759</v>
      </c>
      <c r="D61">
        <v>3148</v>
      </c>
      <c r="F61">
        <v>2013</v>
      </c>
      <c r="G61">
        <v>3</v>
      </c>
      <c r="I61">
        <v>2785</v>
      </c>
      <c r="J61">
        <v>334</v>
      </c>
      <c r="K61">
        <v>257</v>
      </c>
      <c r="L61">
        <v>157</v>
      </c>
      <c r="M61">
        <v>1804</v>
      </c>
    </row>
    <row r="62" spans="1:13" x14ac:dyDescent="0.3">
      <c r="A62" t="s">
        <v>24</v>
      </c>
      <c r="B62" s="19">
        <v>43831</v>
      </c>
      <c r="C62">
        <v>6447</v>
      </c>
      <c r="D62">
        <v>3148</v>
      </c>
      <c r="F62">
        <v>2145</v>
      </c>
      <c r="G62">
        <v>7</v>
      </c>
      <c r="I62">
        <v>2794</v>
      </c>
      <c r="J62">
        <v>436</v>
      </c>
      <c r="K62">
        <v>274</v>
      </c>
      <c r="L62">
        <v>163</v>
      </c>
      <c r="M62">
        <v>1860</v>
      </c>
    </row>
    <row r="63" spans="1:13" x14ac:dyDescent="0.3">
      <c r="A63" t="s">
        <v>23</v>
      </c>
      <c r="B63" s="19">
        <v>42005</v>
      </c>
      <c r="C63">
        <v>17601</v>
      </c>
      <c r="D63">
        <v>23493</v>
      </c>
      <c r="F63">
        <v>10322</v>
      </c>
      <c r="G63">
        <v>6191</v>
      </c>
      <c r="H63">
        <v>240</v>
      </c>
      <c r="I63">
        <v>63130</v>
      </c>
      <c r="J63">
        <v>62</v>
      </c>
    </row>
    <row r="64" spans="1:13" x14ac:dyDescent="0.3">
      <c r="A64" t="s">
        <v>23</v>
      </c>
      <c r="B64" s="19">
        <v>42370</v>
      </c>
      <c r="C64">
        <v>15721</v>
      </c>
      <c r="D64">
        <v>23495</v>
      </c>
      <c r="F64">
        <v>11761</v>
      </c>
      <c r="G64">
        <v>6772</v>
      </c>
      <c r="H64">
        <v>240</v>
      </c>
      <c r="I64">
        <v>63130</v>
      </c>
      <c r="J64">
        <v>62</v>
      </c>
      <c r="M64">
        <v>170</v>
      </c>
    </row>
    <row r="65" spans="1:13" x14ac:dyDescent="0.3">
      <c r="A65" t="s">
        <v>23</v>
      </c>
      <c r="B65" s="19">
        <v>42736</v>
      </c>
      <c r="C65">
        <v>14926</v>
      </c>
      <c r="D65">
        <v>23523</v>
      </c>
      <c r="F65">
        <v>13569</v>
      </c>
      <c r="G65">
        <v>7660</v>
      </c>
      <c r="H65">
        <v>240</v>
      </c>
      <c r="I65">
        <v>63130</v>
      </c>
      <c r="J65">
        <v>62</v>
      </c>
      <c r="M65">
        <v>170</v>
      </c>
    </row>
    <row r="66" spans="1:13" x14ac:dyDescent="0.3">
      <c r="A66" t="s">
        <v>23</v>
      </c>
      <c r="B66" s="19">
        <v>43101</v>
      </c>
      <c r="C66">
        <v>22047</v>
      </c>
      <c r="D66">
        <v>24820</v>
      </c>
      <c r="F66">
        <v>12518</v>
      </c>
      <c r="G66">
        <v>7170</v>
      </c>
      <c r="H66">
        <v>240</v>
      </c>
      <c r="I66">
        <v>63130</v>
      </c>
      <c r="J66">
        <v>175</v>
      </c>
      <c r="M66">
        <v>1840</v>
      </c>
    </row>
    <row r="67" spans="1:13" x14ac:dyDescent="0.3">
      <c r="A67" t="s">
        <v>23</v>
      </c>
      <c r="B67" s="19">
        <v>43466</v>
      </c>
      <c r="C67">
        <v>19189</v>
      </c>
      <c r="D67">
        <v>24257</v>
      </c>
      <c r="F67">
        <v>13610</v>
      </c>
      <c r="G67">
        <v>8188</v>
      </c>
      <c r="H67">
        <v>240</v>
      </c>
      <c r="I67">
        <v>63130</v>
      </c>
      <c r="J67">
        <v>108</v>
      </c>
      <c r="M67">
        <v>1931</v>
      </c>
    </row>
    <row r="68" spans="1:13" x14ac:dyDescent="0.3">
      <c r="A68" t="s">
        <v>23</v>
      </c>
      <c r="B68" s="19">
        <v>43831</v>
      </c>
      <c r="C68">
        <v>18089</v>
      </c>
      <c r="D68">
        <v>21603</v>
      </c>
      <c r="F68">
        <v>16592</v>
      </c>
      <c r="G68">
        <v>9438</v>
      </c>
      <c r="H68">
        <v>246</v>
      </c>
      <c r="I68">
        <v>63130</v>
      </c>
      <c r="J68">
        <v>1070</v>
      </c>
      <c r="M68">
        <v>1578</v>
      </c>
    </row>
    <row r="69" spans="1:13" x14ac:dyDescent="0.3">
      <c r="A69" t="s">
        <v>22</v>
      </c>
      <c r="B69" s="19">
        <v>42005</v>
      </c>
      <c r="C69">
        <v>83616</v>
      </c>
      <c r="D69">
        <v>14206</v>
      </c>
      <c r="E69">
        <v>34</v>
      </c>
      <c r="F69">
        <v>38694</v>
      </c>
      <c r="G69">
        <v>37271</v>
      </c>
      <c r="I69">
        <v>12068</v>
      </c>
      <c r="J69">
        <v>1220</v>
      </c>
      <c r="K69">
        <v>449</v>
      </c>
      <c r="L69">
        <v>1685</v>
      </c>
      <c r="M69">
        <v>6808</v>
      </c>
    </row>
    <row r="70" spans="1:13" x14ac:dyDescent="0.3">
      <c r="A70" t="s">
        <v>22</v>
      </c>
      <c r="B70" s="19">
        <v>42370</v>
      </c>
      <c r="C70">
        <v>84329</v>
      </c>
      <c r="D70">
        <v>14213</v>
      </c>
      <c r="E70">
        <v>34</v>
      </c>
      <c r="F70">
        <v>44451</v>
      </c>
      <c r="G70">
        <v>38686</v>
      </c>
      <c r="I70">
        <v>10793</v>
      </c>
      <c r="J70">
        <v>1286</v>
      </c>
      <c r="K70">
        <v>511</v>
      </c>
      <c r="L70">
        <v>1685</v>
      </c>
      <c r="M70">
        <v>6815</v>
      </c>
    </row>
    <row r="71" spans="1:13" x14ac:dyDescent="0.3">
      <c r="A71" t="s">
        <v>22</v>
      </c>
      <c r="B71" s="19">
        <v>42736</v>
      </c>
      <c r="C71">
        <v>85940</v>
      </c>
      <c r="D71">
        <v>14340</v>
      </c>
      <c r="E71">
        <v>40</v>
      </c>
      <c r="F71">
        <v>51173</v>
      </c>
      <c r="G71">
        <v>40834</v>
      </c>
      <c r="I71">
        <v>10793</v>
      </c>
      <c r="J71">
        <v>1421</v>
      </c>
      <c r="K71">
        <v>510</v>
      </c>
      <c r="L71">
        <v>1685</v>
      </c>
      <c r="M71">
        <v>7080</v>
      </c>
    </row>
    <row r="72" spans="1:13" x14ac:dyDescent="0.3">
      <c r="A72" t="s">
        <v>22</v>
      </c>
      <c r="B72" s="19">
        <v>43101</v>
      </c>
      <c r="C72">
        <v>81942</v>
      </c>
      <c r="D72">
        <v>14218</v>
      </c>
      <c r="E72">
        <v>38</v>
      </c>
      <c r="F72">
        <v>56684</v>
      </c>
      <c r="G72">
        <v>42804</v>
      </c>
      <c r="I72">
        <v>9516</v>
      </c>
      <c r="J72">
        <v>1418</v>
      </c>
      <c r="K72">
        <v>496</v>
      </c>
      <c r="L72">
        <v>1686</v>
      </c>
      <c r="M72">
        <v>7396</v>
      </c>
    </row>
    <row r="73" spans="1:13" x14ac:dyDescent="0.3">
      <c r="A73" t="s">
        <v>22</v>
      </c>
      <c r="B73" s="19">
        <v>43466</v>
      </c>
      <c r="C73">
        <v>82518</v>
      </c>
      <c r="D73">
        <v>14703</v>
      </c>
      <c r="E73">
        <v>42</v>
      </c>
      <c r="F73">
        <v>59185</v>
      </c>
      <c r="G73">
        <v>45299</v>
      </c>
      <c r="I73">
        <v>9516</v>
      </c>
      <c r="J73">
        <v>1235</v>
      </c>
      <c r="K73">
        <v>445</v>
      </c>
      <c r="L73">
        <v>1686</v>
      </c>
      <c r="M73">
        <v>7752</v>
      </c>
    </row>
    <row r="74" spans="1:13" x14ac:dyDescent="0.3">
      <c r="A74" t="s">
        <v>22</v>
      </c>
      <c r="B74" s="19">
        <v>43831</v>
      </c>
      <c r="C74">
        <v>79610</v>
      </c>
      <c r="D74">
        <v>14690</v>
      </c>
      <c r="E74">
        <v>47</v>
      </c>
      <c r="F74">
        <v>60688</v>
      </c>
      <c r="G74">
        <v>48206</v>
      </c>
      <c r="I74">
        <v>8114</v>
      </c>
      <c r="J74">
        <v>1558</v>
      </c>
      <c r="K74">
        <v>407</v>
      </c>
      <c r="L74">
        <v>1661</v>
      </c>
      <c r="M74">
        <v>7987</v>
      </c>
    </row>
    <row r="75" spans="1:13" x14ac:dyDescent="0.3">
      <c r="A75" t="s">
        <v>21</v>
      </c>
      <c r="B75" s="19">
        <v>42005</v>
      </c>
      <c r="C75">
        <v>10090</v>
      </c>
      <c r="D75">
        <v>3149</v>
      </c>
      <c r="E75">
        <v>46</v>
      </c>
      <c r="F75">
        <v>1613</v>
      </c>
      <c r="G75">
        <v>2429</v>
      </c>
      <c r="K75">
        <v>298</v>
      </c>
    </row>
    <row r="76" spans="1:13" x14ac:dyDescent="0.3">
      <c r="A76" t="s">
        <v>21</v>
      </c>
      <c r="B76" s="19">
        <v>42370</v>
      </c>
      <c r="C76">
        <v>9308</v>
      </c>
      <c r="D76">
        <v>3401</v>
      </c>
      <c r="E76">
        <v>0</v>
      </c>
      <c r="F76">
        <v>1875</v>
      </c>
      <c r="G76">
        <v>2441</v>
      </c>
      <c r="K76">
        <v>69</v>
      </c>
      <c r="M76">
        <v>51</v>
      </c>
    </row>
    <row r="77" spans="1:13" x14ac:dyDescent="0.3">
      <c r="A77" t="s">
        <v>21</v>
      </c>
      <c r="B77" s="19">
        <v>42736</v>
      </c>
      <c r="C77">
        <v>9157</v>
      </c>
      <c r="D77">
        <v>3401</v>
      </c>
      <c r="E77">
        <v>0</v>
      </c>
      <c r="F77">
        <v>1875</v>
      </c>
      <c r="G77">
        <v>2441</v>
      </c>
      <c r="K77">
        <v>69</v>
      </c>
      <c r="M77">
        <v>51</v>
      </c>
    </row>
    <row r="78" spans="1:13" x14ac:dyDescent="0.3">
      <c r="A78" t="s">
        <v>21</v>
      </c>
      <c r="B78" s="19">
        <v>43101</v>
      </c>
      <c r="C78">
        <v>9157</v>
      </c>
      <c r="D78">
        <v>3401</v>
      </c>
      <c r="E78">
        <v>0</v>
      </c>
      <c r="F78">
        <v>2228</v>
      </c>
      <c r="G78">
        <v>2441</v>
      </c>
      <c r="K78">
        <v>69</v>
      </c>
      <c r="M78">
        <v>51</v>
      </c>
    </row>
    <row r="79" spans="1:13" x14ac:dyDescent="0.3">
      <c r="A79" t="s">
        <v>21</v>
      </c>
      <c r="B79" s="19">
        <v>43466</v>
      </c>
      <c r="C79">
        <v>8814</v>
      </c>
      <c r="D79">
        <v>3401</v>
      </c>
      <c r="E79">
        <v>0</v>
      </c>
      <c r="F79">
        <v>2355</v>
      </c>
      <c r="G79">
        <v>2441</v>
      </c>
      <c r="K79">
        <v>69</v>
      </c>
      <c r="M79">
        <v>51</v>
      </c>
    </row>
    <row r="80" spans="1:13" x14ac:dyDescent="0.3">
      <c r="A80" t="s">
        <v>21</v>
      </c>
      <c r="B80" s="19">
        <v>43831</v>
      </c>
      <c r="C80">
        <v>8264</v>
      </c>
      <c r="D80">
        <v>3401</v>
      </c>
      <c r="E80">
        <v>0</v>
      </c>
      <c r="F80">
        <v>3153</v>
      </c>
      <c r="G80">
        <v>2606</v>
      </c>
      <c r="K80">
        <v>105</v>
      </c>
      <c r="M80">
        <v>86</v>
      </c>
    </row>
    <row r="81" spans="1:13" x14ac:dyDescent="0.3">
      <c r="A81" t="s">
        <v>20</v>
      </c>
      <c r="B81" s="19">
        <v>41640</v>
      </c>
      <c r="C81">
        <v>5948</v>
      </c>
      <c r="D81">
        <v>57</v>
      </c>
      <c r="F81">
        <v>329</v>
      </c>
      <c r="G81">
        <v>6</v>
      </c>
      <c r="I81">
        <v>1887</v>
      </c>
      <c r="K81">
        <v>71</v>
      </c>
      <c r="L81">
        <v>25</v>
      </c>
      <c r="M81">
        <v>134</v>
      </c>
    </row>
    <row r="82" spans="1:13" x14ac:dyDescent="0.3">
      <c r="A82" t="s">
        <v>20</v>
      </c>
      <c r="B82" s="19">
        <v>42005</v>
      </c>
      <c r="C82">
        <v>5733</v>
      </c>
      <c r="D82">
        <v>57</v>
      </c>
      <c r="F82">
        <v>329</v>
      </c>
      <c r="G82">
        <v>6</v>
      </c>
      <c r="I82">
        <v>1887</v>
      </c>
      <c r="K82">
        <v>71</v>
      </c>
      <c r="L82">
        <v>25</v>
      </c>
      <c r="M82">
        <v>134</v>
      </c>
    </row>
    <row r="83" spans="1:13" x14ac:dyDescent="0.3">
      <c r="A83" t="s">
        <v>20</v>
      </c>
      <c r="B83" s="19">
        <v>42370</v>
      </c>
      <c r="C83">
        <v>5541</v>
      </c>
      <c r="D83">
        <v>57</v>
      </c>
      <c r="F83">
        <v>328</v>
      </c>
      <c r="G83">
        <v>29</v>
      </c>
      <c r="I83">
        <v>1887</v>
      </c>
      <c r="K83">
        <v>60</v>
      </c>
      <c r="L83">
        <v>28</v>
      </c>
      <c r="M83">
        <v>246</v>
      </c>
    </row>
    <row r="84" spans="1:13" x14ac:dyDescent="0.3">
      <c r="A84" t="s">
        <v>20</v>
      </c>
      <c r="B84" s="19">
        <v>42736</v>
      </c>
      <c r="C84">
        <v>5573</v>
      </c>
      <c r="D84">
        <v>56</v>
      </c>
      <c r="F84">
        <v>324</v>
      </c>
      <c r="G84">
        <v>70</v>
      </c>
      <c r="I84">
        <v>1887</v>
      </c>
      <c r="K84">
        <v>64</v>
      </c>
      <c r="L84">
        <v>28</v>
      </c>
      <c r="M84">
        <v>246</v>
      </c>
    </row>
    <row r="85" spans="1:13" x14ac:dyDescent="0.3">
      <c r="A85" t="s">
        <v>20</v>
      </c>
      <c r="B85" s="19">
        <v>43101</v>
      </c>
      <c r="C85">
        <v>5568</v>
      </c>
      <c r="D85">
        <v>56</v>
      </c>
      <c r="F85">
        <v>325</v>
      </c>
      <c r="G85">
        <v>336</v>
      </c>
      <c r="I85">
        <v>1899</v>
      </c>
      <c r="K85">
        <v>68</v>
      </c>
      <c r="L85">
        <v>36</v>
      </c>
      <c r="M85">
        <v>251</v>
      </c>
    </row>
    <row r="86" spans="1:13" x14ac:dyDescent="0.3">
      <c r="A86" t="s">
        <v>20</v>
      </c>
      <c r="B86" s="19">
        <v>43466</v>
      </c>
      <c r="C86">
        <v>5498</v>
      </c>
      <c r="D86">
        <v>58</v>
      </c>
      <c r="E86">
        <v>3</v>
      </c>
      <c r="F86">
        <v>327</v>
      </c>
      <c r="G86">
        <v>936</v>
      </c>
      <c r="I86">
        <v>1899</v>
      </c>
      <c r="K86">
        <v>74</v>
      </c>
      <c r="L86">
        <v>59</v>
      </c>
      <c r="M86">
        <v>246</v>
      </c>
    </row>
    <row r="87" spans="1:13" x14ac:dyDescent="0.3">
      <c r="A87" t="s">
        <v>20</v>
      </c>
      <c r="B87" s="19">
        <v>43831</v>
      </c>
      <c r="C87">
        <v>5499</v>
      </c>
      <c r="D87">
        <v>58</v>
      </c>
      <c r="E87">
        <v>3</v>
      </c>
      <c r="F87">
        <v>323</v>
      </c>
      <c r="G87">
        <v>1407</v>
      </c>
      <c r="I87">
        <v>1899</v>
      </c>
      <c r="K87">
        <v>74</v>
      </c>
      <c r="L87">
        <v>59</v>
      </c>
      <c r="M87">
        <v>241</v>
      </c>
    </row>
    <row r="88" spans="1:13" x14ac:dyDescent="0.3">
      <c r="A88" t="s">
        <v>19</v>
      </c>
      <c r="B88" s="19">
        <v>42035</v>
      </c>
      <c r="C88">
        <v>5811</v>
      </c>
      <c r="D88">
        <v>508</v>
      </c>
      <c r="F88">
        <v>1907</v>
      </c>
      <c r="J88">
        <v>647</v>
      </c>
    </row>
    <row r="89" spans="1:13" x14ac:dyDescent="0.3">
      <c r="A89" t="s">
        <v>19</v>
      </c>
      <c r="B89" s="19">
        <v>42400</v>
      </c>
      <c r="C89">
        <v>5811</v>
      </c>
      <c r="D89">
        <v>508</v>
      </c>
      <c r="F89">
        <v>1920</v>
      </c>
      <c r="J89">
        <v>647</v>
      </c>
    </row>
    <row r="90" spans="1:13" x14ac:dyDescent="0.3">
      <c r="A90" t="s">
        <v>19</v>
      </c>
      <c r="B90" s="19">
        <v>42766</v>
      </c>
      <c r="C90">
        <v>6736</v>
      </c>
      <c r="D90">
        <v>508</v>
      </c>
      <c r="E90">
        <v>17</v>
      </c>
      <c r="F90">
        <v>1920</v>
      </c>
      <c r="J90">
        <v>647</v>
      </c>
    </row>
    <row r="91" spans="1:13" x14ac:dyDescent="0.3">
      <c r="A91" t="s">
        <v>19</v>
      </c>
      <c r="B91" s="19">
        <v>43131</v>
      </c>
      <c r="C91">
        <v>6736</v>
      </c>
      <c r="D91">
        <v>508</v>
      </c>
      <c r="E91">
        <v>17</v>
      </c>
      <c r="F91">
        <v>1920</v>
      </c>
      <c r="J91">
        <v>647</v>
      </c>
    </row>
    <row r="92" spans="1:13" x14ac:dyDescent="0.3">
      <c r="A92" t="s">
        <v>19</v>
      </c>
      <c r="B92" s="19">
        <v>43496</v>
      </c>
      <c r="C92">
        <v>6736</v>
      </c>
      <c r="D92">
        <v>508</v>
      </c>
      <c r="E92">
        <v>17</v>
      </c>
      <c r="F92">
        <v>1919</v>
      </c>
      <c r="J92">
        <v>647</v>
      </c>
    </row>
    <row r="93" spans="1:13" x14ac:dyDescent="0.3">
      <c r="A93" t="s">
        <v>18</v>
      </c>
      <c r="B93" s="19">
        <v>41640</v>
      </c>
      <c r="C93">
        <v>27580</v>
      </c>
      <c r="D93">
        <v>21795</v>
      </c>
      <c r="E93">
        <v>869</v>
      </c>
      <c r="F93">
        <v>8457</v>
      </c>
      <c r="G93">
        <v>4980</v>
      </c>
      <c r="H93">
        <v>0</v>
      </c>
      <c r="J93">
        <v>37816</v>
      </c>
      <c r="K93">
        <v>0</v>
      </c>
      <c r="L93">
        <v>116</v>
      </c>
      <c r="M93">
        <v>934</v>
      </c>
    </row>
    <row r="94" spans="1:13" x14ac:dyDescent="0.3">
      <c r="A94" t="s">
        <v>18</v>
      </c>
      <c r="B94" s="19">
        <v>42005</v>
      </c>
      <c r="C94">
        <v>27580</v>
      </c>
      <c r="D94">
        <v>21795</v>
      </c>
      <c r="E94">
        <v>869</v>
      </c>
      <c r="F94">
        <v>8457</v>
      </c>
      <c r="G94">
        <v>4980</v>
      </c>
      <c r="H94">
        <v>0</v>
      </c>
      <c r="J94">
        <v>37816</v>
      </c>
      <c r="K94">
        <v>0</v>
      </c>
      <c r="L94">
        <v>116</v>
      </c>
      <c r="M94">
        <v>934</v>
      </c>
    </row>
    <row r="95" spans="1:13" x14ac:dyDescent="0.3">
      <c r="A95" t="s">
        <v>18</v>
      </c>
      <c r="B95" s="19">
        <v>42370</v>
      </c>
      <c r="C95">
        <v>45877</v>
      </c>
      <c r="D95">
        <v>21772</v>
      </c>
      <c r="E95">
        <v>869</v>
      </c>
      <c r="F95">
        <v>8739</v>
      </c>
      <c r="G95">
        <v>4768</v>
      </c>
      <c r="H95">
        <v>0</v>
      </c>
      <c r="J95">
        <v>13911</v>
      </c>
      <c r="K95">
        <v>0</v>
      </c>
      <c r="L95">
        <v>248</v>
      </c>
      <c r="M95">
        <v>1610</v>
      </c>
    </row>
    <row r="96" spans="1:13" x14ac:dyDescent="0.3">
      <c r="A96" t="s">
        <v>18</v>
      </c>
      <c r="B96" s="19">
        <v>42736</v>
      </c>
      <c r="C96">
        <v>53644</v>
      </c>
      <c r="D96">
        <v>21921</v>
      </c>
      <c r="E96">
        <v>869</v>
      </c>
      <c r="F96">
        <v>9024</v>
      </c>
      <c r="G96">
        <v>4659</v>
      </c>
      <c r="H96">
        <v>0</v>
      </c>
      <c r="J96">
        <v>1708</v>
      </c>
      <c r="K96">
        <v>2</v>
      </c>
      <c r="L96">
        <v>241</v>
      </c>
      <c r="M96">
        <v>1625</v>
      </c>
    </row>
    <row r="97" spans="1:13" x14ac:dyDescent="0.3">
      <c r="A97" t="s">
        <v>18</v>
      </c>
      <c r="B97" s="19">
        <v>43101</v>
      </c>
      <c r="C97">
        <v>49633</v>
      </c>
      <c r="D97">
        <v>22012</v>
      </c>
      <c r="E97">
        <v>869</v>
      </c>
      <c r="F97">
        <v>9261</v>
      </c>
      <c r="G97">
        <v>4719</v>
      </c>
      <c r="H97">
        <v>0</v>
      </c>
      <c r="J97">
        <v>5788</v>
      </c>
      <c r="K97">
        <v>2</v>
      </c>
      <c r="L97">
        <v>142</v>
      </c>
      <c r="M97">
        <v>1354</v>
      </c>
    </row>
    <row r="98" spans="1:13" x14ac:dyDescent="0.3">
      <c r="A98" t="s">
        <v>18</v>
      </c>
      <c r="B98" s="19">
        <v>43466</v>
      </c>
      <c r="C98">
        <v>54428</v>
      </c>
      <c r="D98">
        <v>22081</v>
      </c>
      <c r="E98">
        <v>869</v>
      </c>
      <c r="F98">
        <v>9617</v>
      </c>
      <c r="G98">
        <v>4717</v>
      </c>
      <c r="H98">
        <v>0</v>
      </c>
      <c r="J98">
        <v>991</v>
      </c>
      <c r="K98">
        <v>0</v>
      </c>
      <c r="L98">
        <v>132</v>
      </c>
      <c r="M98">
        <v>1538</v>
      </c>
    </row>
    <row r="99" spans="1:13" x14ac:dyDescent="0.3">
      <c r="A99" t="s">
        <v>18</v>
      </c>
      <c r="B99" s="19">
        <v>43831</v>
      </c>
      <c r="C99">
        <v>53397</v>
      </c>
      <c r="D99">
        <v>22176</v>
      </c>
      <c r="E99">
        <v>869</v>
      </c>
      <c r="F99">
        <v>10224</v>
      </c>
      <c r="G99">
        <v>4874</v>
      </c>
      <c r="H99">
        <v>0</v>
      </c>
      <c r="J99">
        <v>1394</v>
      </c>
      <c r="K99">
        <v>0</v>
      </c>
      <c r="L99">
        <v>125</v>
      </c>
      <c r="M99">
        <v>1549</v>
      </c>
    </row>
    <row r="100" spans="1:13" x14ac:dyDescent="0.3">
      <c r="A100" t="s">
        <v>17</v>
      </c>
      <c r="B100" s="19">
        <v>42005</v>
      </c>
      <c r="C100">
        <v>1136</v>
      </c>
      <c r="D100">
        <v>1537</v>
      </c>
      <c r="F100">
        <v>51</v>
      </c>
      <c r="M100">
        <v>82</v>
      </c>
    </row>
    <row r="101" spans="1:13" x14ac:dyDescent="0.3">
      <c r="A101" t="s">
        <v>17</v>
      </c>
      <c r="B101" s="19">
        <v>42370</v>
      </c>
      <c r="C101">
        <v>1103</v>
      </c>
      <c r="D101">
        <v>1537</v>
      </c>
      <c r="F101">
        <v>55</v>
      </c>
      <c r="M101">
        <v>102</v>
      </c>
    </row>
    <row r="102" spans="1:13" x14ac:dyDescent="0.3">
      <c r="A102" t="s">
        <v>17</v>
      </c>
      <c r="B102" s="19">
        <v>42736</v>
      </c>
      <c r="C102">
        <v>1124</v>
      </c>
      <c r="D102">
        <v>1539</v>
      </c>
      <c r="F102">
        <v>53</v>
      </c>
      <c r="M102">
        <v>105</v>
      </c>
    </row>
    <row r="103" spans="1:13" x14ac:dyDescent="0.3">
      <c r="A103" t="s">
        <v>17</v>
      </c>
      <c r="B103" s="19">
        <v>43101</v>
      </c>
      <c r="C103">
        <v>1124</v>
      </c>
      <c r="D103">
        <v>1539</v>
      </c>
      <c r="F103">
        <v>53</v>
      </c>
      <c r="M103">
        <v>105</v>
      </c>
    </row>
    <row r="104" spans="1:13" x14ac:dyDescent="0.3">
      <c r="A104" t="s">
        <v>17</v>
      </c>
      <c r="B104" s="19">
        <v>43466</v>
      </c>
      <c r="C104">
        <v>1110</v>
      </c>
      <c r="D104">
        <v>1539</v>
      </c>
      <c r="F104">
        <v>59</v>
      </c>
      <c r="G104">
        <v>7</v>
      </c>
      <c r="M104">
        <v>126</v>
      </c>
    </row>
    <row r="105" spans="1:13" x14ac:dyDescent="0.3">
      <c r="A105" t="s">
        <v>17</v>
      </c>
      <c r="B105" s="19">
        <v>43831</v>
      </c>
      <c r="C105">
        <v>1026</v>
      </c>
      <c r="D105">
        <v>1578</v>
      </c>
      <c r="F105">
        <v>74</v>
      </c>
      <c r="G105">
        <v>9</v>
      </c>
      <c r="M105">
        <v>145</v>
      </c>
    </row>
    <row r="106" spans="1:13" x14ac:dyDescent="0.3">
      <c r="A106" t="s">
        <v>16</v>
      </c>
      <c r="B106" s="19">
        <v>42005</v>
      </c>
      <c r="C106">
        <v>2811</v>
      </c>
      <c r="D106">
        <v>1028</v>
      </c>
      <c r="F106">
        <v>282</v>
      </c>
      <c r="G106">
        <v>68</v>
      </c>
      <c r="J106">
        <v>150</v>
      </c>
      <c r="K106">
        <v>67</v>
      </c>
      <c r="L106">
        <v>31</v>
      </c>
      <c r="M106">
        <v>29</v>
      </c>
    </row>
    <row r="107" spans="1:13" x14ac:dyDescent="0.3">
      <c r="A107" t="s">
        <v>16</v>
      </c>
      <c r="B107" s="19">
        <v>42370</v>
      </c>
      <c r="C107">
        <v>1879</v>
      </c>
      <c r="D107">
        <v>1028</v>
      </c>
      <c r="F107">
        <v>366</v>
      </c>
      <c r="G107">
        <v>69</v>
      </c>
      <c r="J107">
        <v>35</v>
      </c>
      <c r="L107">
        <v>21</v>
      </c>
      <c r="M107">
        <v>65</v>
      </c>
    </row>
    <row r="108" spans="1:13" x14ac:dyDescent="0.3">
      <c r="A108" t="s">
        <v>16</v>
      </c>
      <c r="B108" s="19">
        <v>42736</v>
      </c>
      <c r="C108">
        <v>1816</v>
      </c>
      <c r="D108">
        <v>1028</v>
      </c>
      <c r="F108">
        <v>426</v>
      </c>
      <c r="G108">
        <v>80</v>
      </c>
      <c r="J108">
        <v>35</v>
      </c>
      <c r="K108">
        <v>84</v>
      </c>
      <c r="L108">
        <v>21</v>
      </c>
      <c r="M108">
        <v>101</v>
      </c>
    </row>
    <row r="109" spans="1:13" x14ac:dyDescent="0.3">
      <c r="A109" t="s">
        <v>16</v>
      </c>
      <c r="B109" s="19">
        <v>43101</v>
      </c>
      <c r="C109">
        <v>1873</v>
      </c>
      <c r="D109">
        <v>1028</v>
      </c>
      <c r="F109">
        <v>509</v>
      </c>
      <c r="G109">
        <v>82</v>
      </c>
      <c r="J109">
        <v>37</v>
      </c>
      <c r="K109">
        <v>0</v>
      </c>
      <c r="L109">
        <v>22</v>
      </c>
      <c r="M109">
        <v>102</v>
      </c>
    </row>
    <row r="110" spans="1:13" x14ac:dyDescent="0.3">
      <c r="A110" t="s">
        <v>16</v>
      </c>
      <c r="B110" s="19">
        <v>43466</v>
      </c>
      <c r="C110">
        <v>1710</v>
      </c>
      <c r="D110">
        <v>1028</v>
      </c>
      <c r="F110">
        <v>525</v>
      </c>
      <c r="G110">
        <v>82</v>
      </c>
      <c r="J110">
        <v>140</v>
      </c>
      <c r="K110">
        <v>0</v>
      </c>
      <c r="L110">
        <v>21</v>
      </c>
      <c r="M110">
        <v>96</v>
      </c>
    </row>
    <row r="111" spans="1:13" x14ac:dyDescent="0.3">
      <c r="A111" t="s">
        <v>16</v>
      </c>
      <c r="B111" s="19">
        <v>43831</v>
      </c>
      <c r="C111">
        <v>1770</v>
      </c>
      <c r="D111">
        <v>1028</v>
      </c>
      <c r="F111">
        <v>534</v>
      </c>
      <c r="G111">
        <v>103</v>
      </c>
      <c r="J111">
        <v>144</v>
      </c>
      <c r="K111">
        <v>0</v>
      </c>
      <c r="L111">
        <v>22</v>
      </c>
      <c r="M111">
        <v>98</v>
      </c>
    </row>
    <row r="112" spans="1:13" x14ac:dyDescent="0.3">
      <c r="A112" t="s">
        <v>15</v>
      </c>
      <c r="B112" s="19">
        <v>42005</v>
      </c>
      <c r="C112">
        <v>73</v>
      </c>
      <c r="D112">
        <v>36</v>
      </c>
      <c r="E112">
        <v>0</v>
      </c>
      <c r="F112">
        <v>120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2</v>
      </c>
    </row>
    <row r="113" spans="1:13" x14ac:dyDescent="0.3">
      <c r="A113" t="s">
        <v>15</v>
      </c>
      <c r="B113" s="19">
        <v>42370</v>
      </c>
      <c r="C113">
        <v>73</v>
      </c>
      <c r="D113">
        <v>36</v>
      </c>
      <c r="E113">
        <v>0</v>
      </c>
      <c r="F113">
        <v>124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2</v>
      </c>
    </row>
    <row r="114" spans="1:13" x14ac:dyDescent="0.3">
      <c r="A114" t="s">
        <v>15</v>
      </c>
      <c r="B114" s="19">
        <v>42736</v>
      </c>
      <c r="C114">
        <v>81</v>
      </c>
      <c r="D114">
        <v>36</v>
      </c>
      <c r="E114">
        <v>0</v>
      </c>
      <c r="F114">
        <v>124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21</v>
      </c>
      <c r="M114">
        <v>2</v>
      </c>
    </row>
    <row r="115" spans="1:13" x14ac:dyDescent="0.3">
      <c r="A115" t="s">
        <v>15</v>
      </c>
      <c r="B115" s="19">
        <v>43101</v>
      </c>
      <c r="C115">
        <v>81</v>
      </c>
      <c r="D115">
        <v>36</v>
      </c>
      <c r="E115">
        <v>0</v>
      </c>
      <c r="F115">
        <v>124</v>
      </c>
      <c r="G115">
        <v>100</v>
      </c>
      <c r="H115">
        <v>0</v>
      </c>
      <c r="I115">
        <v>0</v>
      </c>
      <c r="J115">
        <v>3</v>
      </c>
      <c r="K115">
        <v>0</v>
      </c>
      <c r="L115">
        <v>21</v>
      </c>
      <c r="M115">
        <v>2</v>
      </c>
    </row>
    <row r="116" spans="1:13" x14ac:dyDescent="0.3">
      <c r="A116" t="s">
        <v>15</v>
      </c>
      <c r="B116" s="19">
        <v>43466</v>
      </c>
      <c r="C116">
        <v>81</v>
      </c>
      <c r="D116">
        <v>36</v>
      </c>
      <c r="E116">
        <v>0</v>
      </c>
      <c r="F116">
        <v>154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21</v>
      </c>
      <c r="M116">
        <v>30</v>
      </c>
    </row>
    <row r="117" spans="1:13" x14ac:dyDescent="0.3">
      <c r="A117" t="s">
        <v>15</v>
      </c>
      <c r="B117" s="19">
        <v>43831</v>
      </c>
      <c r="C117">
        <v>81</v>
      </c>
      <c r="D117">
        <v>36</v>
      </c>
      <c r="E117">
        <v>0</v>
      </c>
      <c r="F117">
        <v>154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21</v>
      </c>
      <c r="M117">
        <v>47</v>
      </c>
    </row>
    <row r="118" spans="1:13" x14ac:dyDescent="0.3">
      <c r="A118" t="s">
        <v>14</v>
      </c>
      <c r="B118" s="19">
        <v>42005</v>
      </c>
      <c r="C118">
        <v>210</v>
      </c>
      <c r="D118">
        <v>652</v>
      </c>
      <c r="F118">
        <v>0</v>
      </c>
    </row>
    <row r="119" spans="1:13" x14ac:dyDescent="0.3">
      <c r="A119" t="s">
        <v>14</v>
      </c>
      <c r="B119" s="19">
        <v>42370</v>
      </c>
      <c r="C119">
        <v>210</v>
      </c>
      <c r="D119">
        <v>652</v>
      </c>
      <c r="F119">
        <v>0</v>
      </c>
    </row>
    <row r="120" spans="1:13" x14ac:dyDescent="0.3">
      <c r="A120" t="s">
        <v>14</v>
      </c>
      <c r="B120" s="19">
        <v>42736</v>
      </c>
      <c r="C120">
        <v>210</v>
      </c>
      <c r="D120">
        <v>662</v>
      </c>
      <c r="F120">
        <v>72</v>
      </c>
    </row>
    <row r="121" spans="1:13" x14ac:dyDescent="0.3">
      <c r="A121" t="s">
        <v>14</v>
      </c>
      <c r="B121" s="19">
        <v>43101</v>
      </c>
      <c r="C121">
        <v>420</v>
      </c>
      <c r="D121">
        <v>662</v>
      </c>
      <c r="F121">
        <v>72</v>
      </c>
    </row>
    <row r="122" spans="1:13" x14ac:dyDescent="0.3">
      <c r="A122" t="s">
        <v>14</v>
      </c>
      <c r="B122" s="19">
        <v>43466</v>
      </c>
      <c r="C122">
        <v>210</v>
      </c>
      <c r="D122">
        <v>649</v>
      </c>
      <c r="F122">
        <v>118</v>
      </c>
    </row>
    <row r="123" spans="1:13" x14ac:dyDescent="0.3">
      <c r="A123" t="s">
        <v>14</v>
      </c>
      <c r="B123" s="19">
        <v>43831</v>
      </c>
      <c r="C123">
        <v>210</v>
      </c>
      <c r="D123">
        <v>649</v>
      </c>
      <c r="F123">
        <v>118</v>
      </c>
    </row>
    <row r="124" spans="1:13" x14ac:dyDescent="0.3">
      <c r="A124" t="s">
        <v>13</v>
      </c>
      <c r="B124" s="19">
        <v>42005</v>
      </c>
      <c r="C124">
        <v>26860</v>
      </c>
      <c r="D124">
        <v>38</v>
      </c>
      <c r="E124">
        <v>0</v>
      </c>
      <c r="F124">
        <v>2874</v>
      </c>
      <c r="G124">
        <v>1000</v>
      </c>
      <c r="H124">
        <v>0</v>
      </c>
      <c r="I124">
        <v>492</v>
      </c>
      <c r="J124">
        <v>680</v>
      </c>
      <c r="K124">
        <v>0</v>
      </c>
      <c r="L124">
        <v>869</v>
      </c>
      <c r="M124">
        <v>400</v>
      </c>
    </row>
    <row r="125" spans="1:13" x14ac:dyDescent="0.3">
      <c r="A125" t="s">
        <v>13</v>
      </c>
      <c r="B125" s="19">
        <v>42370</v>
      </c>
      <c r="C125">
        <v>25572</v>
      </c>
      <c r="D125">
        <v>38</v>
      </c>
      <c r="E125">
        <v>0</v>
      </c>
      <c r="F125">
        <v>3391</v>
      </c>
      <c r="G125">
        <v>1526</v>
      </c>
      <c r="H125">
        <v>0</v>
      </c>
      <c r="I125">
        <v>486</v>
      </c>
      <c r="J125">
        <v>1</v>
      </c>
      <c r="K125">
        <v>0</v>
      </c>
      <c r="L125">
        <v>674</v>
      </c>
      <c r="M125">
        <v>398</v>
      </c>
    </row>
    <row r="126" spans="1:13" x14ac:dyDescent="0.3">
      <c r="A126" t="s">
        <v>13</v>
      </c>
      <c r="B126" s="19">
        <v>42736</v>
      </c>
      <c r="C126">
        <v>23905</v>
      </c>
      <c r="D126">
        <v>38</v>
      </c>
      <c r="E126">
        <v>0</v>
      </c>
      <c r="F126">
        <v>4257</v>
      </c>
      <c r="G126">
        <v>2135</v>
      </c>
      <c r="H126">
        <v>0</v>
      </c>
      <c r="I126">
        <v>486</v>
      </c>
      <c r="J126">
        <v>1</v>
      </c>
      <c r="K126">
        <v>0</v>
      </c>
      <c r="L126">
        <v>678</v>
      </c>
      <c r="M126">
        <v>486</v>
      </c>
    </row>
    <row r="127" spans="1:13" x14ac:dyDescent="0.3">
      <c r="A127" t="s">
        <v>13</v>
      </c>
      <c r="B127" s="19">
        <v>43101</v>
      </c>
      <c r="C127">
        <v>23064</v>
      </c>
      <c r="D127">
        <v>38</v>
      </c>
      <c r="E127">
        <v>0</v>
      </c>
      <c r="F127">
        <v>4632</v>
      </c>
      <c r="G127">
        <v>2584</v>
      </c>
      <c r="H127">
        <v>0</v>
      </c>
      <c r="I127">
        <v>486</v>
      </c>
      <c r="J127">
        <v>0</v>
      </c>
      <c r="K127">
        <v>0</v>
      </c>
      <c r="L127">
        <v>683</v>
      </c>
      <c r="M127">
        <v>489</v>
      </c>
    </row>
    <row r="128" spans="1:13" x14ac:dyDescent="0.3">
      <c r="A128" t="s">
        <v>13</v>
      </c>
      <c r="B128" s="19">
        <v>43466</v>
      </c>
      <c r="C128">
        <v>20201</v>
      </c>
      <c r="D128">
        <v>38</v>
      </c>
      <c r="E128">
        <v>0</v>
      </c>
      <c r="F128">
        <v>4393</v>
      </c>
      <c r="G128">
        <v>4608</v>
      </c>
      <c r="H128">
        <v>0</v>
      </c>
      <c r="I128">
        <v>486</v>
      </c>
      <c r="J128">
        <v>1</v>
      </c>
      <c r="K128">
        <v>0</v>
      </c>
      <c r="L128">
        <v>758</v>
      </c>
      <c r="M128">
        <v>485</v>
      </c>
    </row>
    <row r="129" spans="1:13" x14ac:dyDescent="0.3">
      <c r="A129" t="s">
        <v>13</v>
      </c>
      <c r="B129" s="19">
        <v>43831</v>
      </c>
      <c r="C129">
        <v>20158</v>
      </c>
      <c r="D129">
        <v>38</v>
      </c>
      <c r="E129">
        <v>0</v>
      </c>
      <c r="F129">
        <v>4484</v>
      </c>
      <c r="G129">
        <v>7226</v>
      </c>
      <c r="H129">
        <v>0</v>
      </c>
      <c r="I129">
        <v>485</v>
      </c>
      <c r="J129">
        <v>1</v>
      </c>
      <c r="K129">
        <v>0</v>
      </c>
      <c r="L129">
        <v>790</v>
      </c>
      <c r="M129">
        <v>490</v>
      </c>
    </row>
    <row r="130" spans="1:13" x14ac:dyDescent="0.3">
      <c r="A130" t="s">
        <v>12</v>
      </c>
      <c r="B130" s="19">
        <v>42370</v>
      </c>
      <c r="C130">
        <v>1076</v>
      </c>
      <c r="D130">
        <v>506</v>
      </c>
      <c r="F130">
        <v>35</v>
      </c>
    </row>
    <row r="131" spans="1:13" x14ac:dyDescent="0.3">
      <c r="A131" t="s">
        <v>12</v>
      </c>
      <c r="B131" s="19">
        <v>43101</v>
      </c>
      <c r="C131">
        <v>1075</v>
      </c>
      <c r="D131">
        <v>506</v>
      </c>
      <c r="F131">
        <v>35</v>
      </c>
    </row>
    <row r="132" spans="1:13" x14ac:dyDescent="0.3">
      <c r="A132" t="s">
        <v>12</v>
      </c>
      <c r="B132" s="19">
        <v>43466</v>
      </c>
      <c r="C132">
        <v>1075</v>
      </c>
      <c r="D132">
        <v>506</v>
      </c>
      <c r="F132">
        <v>35</v>
      </c>
    </row>
    <row r="133" spans="1:13" x14ac:dyDescent="0.3">
      <c r="A133" t="s">
        <v>11</v>
      </c>
      <c r="B133" s="19">
        <v>42005</v>
      </c>
      <c r="C133">
        <v>1412</v>
      </c>
      <c r="D133">
        <v>28262</v>
      </c>
      <c r="F133">
        <v>873</v>
      </c>
      <c r="J133">
        <v>0</v>
      </c>
    </row>
    <row r="134" spans="1:13" x14ac:dyDescent="0.3">
      <c r="A134" t="s">
        <v>11</v>
      </c>
      <c r="B134" s="19">
        <v>42370</v>
      </c>
      <c r="C134">
        <v>1412</v>
      </c>
      <c r="D134">
        <v>28262</v>
      </c>
      <c r="F134">
        <v>873</v>
      </c>
      <c r="J134">
        <v>0</v>
      </c>
    </row>
    <row r="135" spans="1:13" x14ac:dyDescent="0.3">
      <c r="A135" t="s">
        <v>11</v>
      </c>
      <c r="B135" s="19">
        <v>42736</v>
      </c>
      <c r="C135">
        <v>611</v>
      </c>
      <c r="D135">
        <v>28262</v>
      </c>
      <c r="F135">
        <v>873</v>
      </c>
      <c r="J135">
        <v>0</v>
      </c>
    </row>
    <row r="136" spans="1:13" x14ac:dyDescent="0.3">
      <c r="A136" t="s">
        <v>11</v>
      </c>
      <c r="B136" s="19">
        <v>43101</v>
      </c>
      <c r="C136">
        <v>635</v>
      </c>
      <c r="D136">
        <v>28147</v>
      </c>
      <c r="F136">
        <v>1197</v>
      </c>
      <c r="J136">
        <v>0</v>
      </c>
    </row>
    <row r="137" spans="1:13" x14ac:dyDescent="0.3">
      <c r="A137" t="s">
        <v>11</v>
      </c>
      <c r="B137" s="19">
        <v>43466</v>
      </c>
      <c r="C137">
        <v>635</v>
      </c>
      <c r="D137">
        <v>28675</v>
      </c>
      <c r="F137">
        <v>1230</v>
      </c>
      <c r="J137">
        <v>0</v>
      </c>
    </row>
    <row r="138" spans="1:13" x14ac:dyDescent="0.3">
      <c r="A138" t="s">
        <v>11</v>
      </c>
      <c r="B138" s="19">
        <v>43831</v>
      </c>
      <c r="C138">
        <v>642</v>
      </c>
      <c r="D138">
        <v>29334</v>
      </c>
      <c r="F138">
        <v>3068</v>
      </c>
      <c r="J138">
        <v>0</v>
      </c>
    </row>
    <row r="139" spans="1:13" x14ac:dyDescent="0.3">
      <c r="A139" t="s">
        <v>10</v>
      </c>
      <c r="B139" s="19">
        <v>42005</v>
      </c>
      <c r="C139">
        <v>29122</v>
      </c>
      <c r="D139">
        <v>2304</v>
      </c>
      <c r="F139">
        <v>3758</v>
      </c>
      <c r="G139">
        <v>14</v>
      </c>
      <c r="M139">
        <v>375</v>
      </c>
    </row>
    <row r="140" spans="1:13" x14ac:dyDescent="0.3">
      <c r="A140" t="s">
        <v>10</v>
      </c>
      <c r="B140" s="19">
        <v>42370</v>
      </c>
      <c r="C140">
        <v>28767</v>
      </c>
      <c r="D140">
        <v>2321</v>
      </c>
      <c r="F140">
        <v>5494</v>
      </c>
      <c r="G140">
        <v>77</v>
      </c>
      <c r="M140">
        <v>435</v>
      </c>
    </row>
    <row r="141" spans="1:13" x14ac:dyDescent="0.3">
      <c r="A141" t="s">
        <v>10</v>
      </c>
      <c r="B141" s="19">
        <v>42736</v>
      </c>
      <c r="C141">
        <v>28249</v>
      </c>
      <c r="D141">
        <v>2322</v>
      </c>
      <c r="F141">
        <v>6026</v>
      </c>
      <c r="G141">
        <v>187</v>
      </c>
      <c r="M141">
        <v>501</v>
      </c>
    </row>
    <row r="142" spans="1:13" x14ac:dyDescent="0.3">
      <c r="A142" t="s">
        <v>10</v>
      </c>
      <c r="B142" s="19">
        <v>43101</v>
      </c>
      <c r="C142">
        <v>31348</v>
      </c>
      <c r="D142">
        <v>2392</v>
      </c>
      <c r="F142">
        <v>5791</v>
      </c>
      <c r="G142">
        <v>231</v>
      </c>
      <c r="M142">
        <v>603</v>
      </c>
    </row>
    <row r="143" spans="1:13" x14ac:dyDescent="0.3">
      <c r="A143" t="s">
        <v>10</v>
      </c>
      <c r="B143" s="19">
        <v>43466</v>
      </c>
      <c r="C143">
        <v>33067</v>
      </c>
      <c r="D143">
        <v>2372</v>
      </c>
      <c r="F143">
        <v>5808</v>
      </c>
      <c r="G143">
        <v>430</v>
      </c>
      <c r="M143">
        <v>849</v>
      </c>
    </row>
    <row r="144" spans="1:13" x14ac:dyDescent="0.3">
      <c r="A144" t="s">
        <v>10</v>
      </c>
      <c r="B144" s="19">
        <v>43831</v>
      </c>
      <c r="C144">
        <v>33134</v>
      </c>
      <c r="D144">
        <v>2385</v>
      </c>
      <c r="F144">
        <v>5953</v>
      </c>
      <c r="G144">
        <v>1310</v>
      </c>
      <c r="M144">
        <v>880</v>
      </c>
    </row>
    <row r="145" spans="1:13" x14ac:dyDescent="0.3">
      <c r="A145" t="s">
        <v>9</v>
      </c>
      <c r="B145" s="19">
        <v>42035</v>
      </c>
      <c r="C145">
        <v>6475</v>
      </c>
      <c r="D145">
        <v>5660</v>
      </c>
      <c r="E145">
        <v>0</v>
      </c>
      <c r="F145">
        <v>4486</v>
      </c>
      <c r="G145">
        <v>221</v>
      </c>
      <c r="H145">
        <v>0</v>
      </c>
      <c r="I145">
        <v>0</v>
      </c>
      <c r="J145">
        <v>167</v>
      </c>
      <c r="K145">
        <v>0</v>
      </c>
      <c r="L145">
        <v>0</v>
      </c>
      <c r="M145">
        <v>582</v>
      </c>
    </row>
    <row r="146" spans="1:13" x14ac:dyDescent="0.3">
      <c r="A146" t="s">
        <v>9</v>
      </c>
      <c r="B146" s="19">
        <v>42400</v>
      </c>
      <c r="C146">
        <v>6451</v>
      </c>
      <c r="D146">
        <v>6121</v>
      </c>
      <c r="E146">
        <v>0</v>
      </c>
      <c r="F146">
        <v>4617</v>
      </c>
      <c r="G146">
        <v>251</v>
      </c>
      <c r="H146">
        <v>0</v>
      </c>
      <c r="I146">
        <v>0</v>
      </c>
      <c r="J146">
        <v>79</v>
      </c>
      <c r="K146">
        <v>0</v>
      </c>
      <c r="L146">
        <v>0</v>
      </c>
      <c r="M146">
        <v>582</v>
      </c>
    </row>
    <row r="147" spans="1:13" x14ac:dyDescent="0.3">
      <c r="A147" t="s">
        <v>9</v>
      </c>
      <c r="B147" s="19">
        <v>42766</v>
      </c>
      <c r="C147">
        <v>6413</v>
      </c>
      <c r="D147">
        <v>6918</v>
      </c>
      <c r="E147">
        <v>0</v>
      </c>
      <c r="F147">
        <v>5028</v>
      </c>
      <c r="G147">
        <v>261</v>
      </c>
      <c r="H147">
        <v>0</v>
      </c>
      <c r="I147">
        <v>0</v>
      </c>
      <c r="J147">
        <v>60</v>
      </c>
      <c r="K147">
        <v>0</v>
      </c>
      <c r="L147">
        <v>0</v>
      </c>
      <c r="M147">
        <v>598</v>
      </c>
    </row>
    <row r="148" spans="1:13" x14ac:dyDescent="0.3">
      <c r="A148" t="s">
        <v>9</v>
      </c>
      <c r="B148" s="19">
        <v>43131</v>
      </c>
      <c r="C148">
        <v>6377</v>
      </c>
      <c r="D148">
        <v>7169</v>
      </c>
      <c r="E148">
        <v>0</v>
      </c>
      <c r="F148">
        <v>5073</v>
      </c>
      <c r="G148">
        <v>272</v>
      </c>
      <c r="H148">
        <v>0</v>
      </c>
      <c r="I148">
        <v>0</v>
      </c>
      <c r="J148">
        <v>40</v>
      </c>
      <c r="K148">
        <v>0</v>
      </c>
      <c r="L148">
        <v>0</v>
      </c>
      <c r="M148">
        <v>594</v>
      </c>
    </row>
    <row r="149" spans="1:13" x14ac:dyDescent="0.3">
      <c r="A149" t="s">
        <v>9</v>
      </c>
      <c r="B149" s="19">
        <v>43496</v>
      </c>
      <c r="C149">
        <v>6362</v>
      </c>
      <c r="D149">
        <v>7193</v>
      </c>
      <c r="E149">
        <v>0</v>
      </c>
      <c r="F149">
        <v>5127</v>
      </c>
      <c r="G149">
        <v>324</v>
      </c>
      <c r="H149">
        <v>0</v>
      </c>
      <c r="I149">
        <v>0</v>
      </c>
      <c r="J149">
        <v>36</v>
      </c>
      <c r="K149">
        <v>0</v>
      </c>
      <c r="L149">
        <v>0</v>
      </c>
      <c r="M149">
        <v>605</v>
      </c>
    </row>
    <row r="150" spans="1:13" x14ac:dyDescent="0.3">
      <c r="A150" t="s">
        <v>8</v>
      </c>
      <c r="B150" s="19">
        <v>42005</v>
      </c>
      <c r="C150">
        <v>10733</v>
      </c>
      <c r="D150">
        <v>6470</v>
      </c>
      <c r="F150">
        <v>2896</v>
      </c>
      <c r="G150">
        <v>1101</v>
      </c>
      <c r="I150">
        <v>1298</v>
      </c>
      <c r="M150">
        <v>92</v>
      </c>
    </row>
    <row r="151" spans="1:13" x14ac:dyDescent="0.3">
      <c r="A151" t="s">
        <v>8</v>
      </c>
      <c r="B151" s="19">
        <v>42370</v>
      </c>
      <c r="C151">
        <v>10773</v>
      </c>
      <c r="D151">
        <v>6703</v>
      </c>
      <c r="F151">
        <v>2938</v>
      </c>
      <c r="G151">
        <v>1152</v>
      </c>
      <c r="I151">
        <v>1298</v>
      </c>
      <c r="M151">
        <v>95</v>
      </c>
    </row>
    <row r="152" spans="1:13" x14ac:dyDescent="0.3">
      <c r="A152" t="s">
        <v>8</v>
      </c>
      <c r="B152" s="19">
        <v>42736</v>
      </c>
      <c r="C152">
        <v>10874</v>
      </c>
      <c r="D152">
        <v>6481</v>
      </c>
      <c r="F152">
        <v>2985</v>
      </c>
      <c r="G152">
        <v>1210</v>
      </c>
      <c r="I152">
        <v>1300</v>
      </c>
      <c r="M152">
        <v>115</v>
      </c>
    </row>
    <row r="153" spans="1:13" x14ac:dyDescent="0.3">
      <c r="A153" t="s">
        <v>8</v>
      </c>
      <c r="B153" s="19">
        <v>43101</v>
      </c>
      <c r="C153">
        <v>10947</v>
      </c>
      <c r="D153">
        <v>6490</v>
      </c>
      <c r="F153">
        <v>2987</v>
      </c>
      <c r="G153">
        <v>1211</v>
      </c>
      <c r="I153">
        <v>1300</v>
      </c>
      <c r="M153">
        <v>116</v>
      </c>
    </row>
    <row r="154" spans="1:13" x14ac:dyDescent="0.3">
      <c r="A154" t="s">
        <v>8</v>
      </c>
      <c r="B154" s="19">
        <v>43466</v>
      </c>
      <c r="C154">
        <v>7161</v>
      </c>
      <c r="D154">
        <v>6143</v>
      </c>
      <c r="F154">
        <v>2968</v>
      </c>
      <c r="G154">
        <v>1150</v>
      </c>
      <c r="I154">
        <v>1300</v>
      </c>
      <c r="M154">
        <v>115</v>
      </c>
    </row>
    <row r="155" spans="1:13" x14ac:dyDescent="0.3">
      <c r="A155" t="s">
        <v>8</v>
      </c>
      <c r="B155" s="19">
        <v>43831</v>
      </c>
      <c r="C155">
        <v>6769</v>
      </c>
      <c r="D155">
        <v>6140</v>
      </c>
      <c r="F155">
        <v>2972</v>
      </c>
      <c r="G155">
        <v>1163</v>
      </c>
      <c r="I155">
        <v>1300</v>
      </c>
      <c r="M155">
        <v>117</v>
      </c>
    </row>
    <row r="156" spans="1:13" x14ac:dyDescent="0.3">
      <c r="A156" t="s">
        <v>7</v>
      </c>
      <c r="B156" s="19">
        <v>42005</v>
      </c>
      <c r="C156">
        <v>5566</v>
      </c>
      <c r="D156">
        <v>2917</v>
      </c>
      <c r="F156">
        <v>0</v>
      </c>
      <c r="J156">
        <v>353</v>
      </c>
    </row>
    <row r="157" spans="1:13" x14ac:dyDescent="0.3">
      <c r="A157" t="s">
        <v>7</v>
      </c>
      <c r="B157" s="19">
        <v>42370</v>
      </c>
      <c r="C157">
        <v>5566</v>
      </c>
      <c r="D157">
        <v>2917</v>
      </c>
      <c r="F157">
        <v>0</v>
      </c>
      <c r="J157">
        <v>403</v>
      </c>
    </row>
    <row r="158" spans="1:13" x14ac:dyDescent="0.3">
      <c r="A158" t="s">
        <v>7</v>
      </c>
      <c r="B158" s="19">
        <v>42736</v>
      </c>
      <c r="C158">
        <v>5647</v>
      </c>
      <c r="D158">
        <v>3006</v>
      </c>
      <c r="F158">
        <v>17</v>
      </c>
      <c r="G158">
        <v>4</v>
      </c>
      <c r="J158">
        <v>428</v>
      </c>
      <c r="M158">
        <v>6</v>
      </c>
    </row>
    <row r="159" spans="1:13" x14ac:dyDescent="0.3">
      <c r="A159" t="s">
        <v>7</v>
      </c>
      <c r="B159" s="19">
        <v>43101</v>
      </c>
      <c r="C159">
        <v>5671</v>
      </c>
      <c r="D159">
        <v>3049</v>
      </c>
      <c r="F159">
        <v>25</v>
      </c>
      <c r="G159">
        <v>4</v>
      </c>
      <c r="J159">
        <v>426</v>
      </c>
      <c r="M159">
        <v>8</v>
      </c>
    </row>
    <row r="160" spans="1:13" x14ac:dyDescent="0.3">
      <c r="A160" t="s">
        <v>7</v>
      </c>
      <c r="B160" s="19">
        <v>43466</v>
      </c>
      <c r="C160">
        <v>5887</v>
      </c>
      <c r="D160">
        <v>2966</v>
      </c>
      <c r="F160">
        <v>398</v>
      </c>
      <c r="G160">
        <v>4</v>
      </c>
      <c r="J160">
        <v>23</v>
      </c>
      <c r="M160">
        <v>8</v>
      </c>
    </row>
    <row r="161" spans="1:13" x14ac:dyDescent="0.3">
      <c r="A161" t="s">
        <v>7</v>
      </c>
      <c r="B161" s="19">
        <v>43831</v>
      </c>
      <c r="C161">
        <v>5569</v>
      </c>
      <c r="D161">
        <v>3116</v>
      </c>
      <c r="F161">
        <v>397</v>
      </c>
      <c r="G161">
        <v>4</v>
      </c>
      <c r="J161">
        <v>25</v>
      </c>
      <c r="M161">
        <v>8</v>
      </c>
    </row>
    <row r="162" spans="1:13" x14ac:dyDescent="0.3">
      <c r="A162" t="s">
        <v>6</v>
      </c>
      <c r="B162" s="19">
        <v>42005</v>
      </c>
      <c r="C162">
        <v>2296</v>
      </c>
      <c r="D162">
        <v>2533</v>
      </c>
      <c r="F162">
        <v>3</v>
      </c>
      <c r="G162">
        <v>532</v>
      </c>
      <c r="I162">
        <v>1940</v>
      </c>
      <c r="J162">
        <v>422</v>
      </c>
      <c r="K162">
        <v>110</v>
      </c>
      <c r="M162">
        <v>259</v>
      </c>
    </row>
    <row r="163" spans="1:13" x14ac:dyDescent="0.3">
      <c r="A163" t="s">
        <v>6</v>
      </c>
      <c r="B163" s="19">
        <v>42370</v>
      </c>
      <c r="C163">
        <v>2054</v>
      </c>
      <c r="D163">
        <v>2537</v>
      </c>
      <c r="F163">
        <v>3</v>
      </c>
      <c r="G163">
        <v>530</v>
      </c>
      <c r="I163">
        <v>1940</v>
      </c>
      <c r="J163">
        <v>441</v>
      </c>
      <c r="K163">
        <v>119</v>
      </c>
      <c r="M163">
        <v>224</v>
      </c>
    </row>
    <row r="164" spans="1:13" x14ac:dyDescent="0.3">
      <c r="A164" t="s">
        <v>6</v>
      </c>
      <c r="B164" s="19">
        <v>42736</v>
      </c>
      <c r="C164">
        <v>1917</v>
      </c>
      <c r="D164">
        <v>2539</v>
      </c>
      <c r="F164">
        <v>3</v>
      </c>
      <c r="G164">
        <v>530</v>
      </c>
      <c r="I164">
        <v>1940</v>
      </c>
      <c r="J164">
        <v>450</v>
      </c>
      <c r="K164">
        <v>117</v>
      </c>
      <c r="M164">
        <v>225</v>
      </c>
    </row>
    <row r="165" spans="1:13" x14ac:dyDescent="0.3">
      <c r="A165" t="s">
        <v>6</v>
      </c>
      <c r="B165" s="19">
        <v>43101</v>
      </c>
      <c r="C165">
        <v>1934</v>
      </c>
      <c r="D165">
        <v>2542</v>
      </c>
      <c r="F165">
        <v>3</v>
      </c>
      <c r="G165">
        <v>531</v>
      </c>
      <c r="I165">
        <v>1940</v>
      </c>
      <c r="J165">
        <v>438</v>
      </c>
      <c r="K165">
        <v>116</v>
      </c>
      <c r="M165">
        <v>224</v>
      </c>
    </row>
    <row r="166" spans="1:13" x14ac:dyDescent="0.3">
      <c r="A166" t="s">
        <v>6</v>
      </c>
      <c r="B166" s="19">
        <v>43466</v>
      </c>
      <c r="C166">
        <v>1951</v>
      </c>
      <c r="D166">
        <v>2542</v>
      </c>
      <c r="F166">
        <v>3</v>
      </c>
      <c r="G166">
        <v>531</v>
      </c>
      <c r="I166">
        <v>1940</v>
      </c>
      <c r="J166">
        <v>418</v>
      </c>
      <c r="K166">
        <v>116</v>
      </c>
      <c r="M166">
        <v>214</v>
      </c>
    </row>
    <row r="167" spans="1:13" x14ac:dyDescent="0.3">
      <c r="A167" t="s">
        <v>6</v>
      </c>
      <c r="B167" s="19">
        <v>43831</v>
      </c>
      <c r="C167">
        <v>1718</v>
      </c>
      <c r="D167">
        <v>2544</v>
      </c>
      <c r="F167">
        <v>3</v>
      </c>
      <c r="G167">
        <v>531</v>
      </c>
      <c r="I167">
        <v>1940</v>
      </c>
      <c r="J167">
        <v>640</v>
      </c>
      <c r="K167">
        <v>116</v>
      </c>
      <c r="M167">
        <v>224</v>
      </c>
    </row>
    <row r="168" spans="1:13" x14ac:dyDescent="0.3">
      <c r="A168" t="s">
        <v>5</v>
      </c>
      <c r="B168" s="19">
        <v>42005</v>
      </c>
      <c r="C168">
        <v>1718</v>
      </c>
      <c r="D168">
        <v>1233</v>
      </c>
      <c r="E168">
        <v>0</v>
      </c>
      <c r="F168">
        <v>3</v>
      </c>
      <c r="G168">
        <v>262</v>
      </c>
      <c r="H168">
        <v>0</v>
      </c>
      <c r="I168">
        <v>696</v>
      </c>
      <c r="J168">
        <v>0</v>
      </c>
      <c r="K168">
        <v>1</v>
      </c>
      <c r="L168">
        <v>35</v>
      </c>
      <c r="M168">
        <v>16</v>
      </c>
    </row>
    <row r="169" spans="1:13" x14ac:dyDescent="0.3">
      <c r="A169" t="s">
        <v>5</v>
      </c>
      <c r="B169" s="19">
        <v>42370</v>
      </c>
      <c r="C169">
        <v>1412</v>
      </c>
      <c r="D169">
        <v>1233</v>
      </c>
      <c r="E169">
        <v>0</v>
      </c>
      <c r="F169">
        <v>3</v>
      </c>
      <c r="G169">
        <v>263</v>
      </c>
      <c r="H169">
        <v>0</v>
      </c>
      <c r="I169">
        <v>696</v>
      </c>
      <c r="J169">
        <v>0</v>
      </c>
      <c r="K169">
        <v>0</v>
      </c>
      <c r="L169">
        <v>40</v>
      </c>
      <c r="M169">
        <v>17</v>
      </c>
    </row>
    <row r="170" spans="1:13" x14ac:dyDescent="0.3">
      <c r="A170" t="s">
        <v>5</v>
      </c>
      <c r="B170" s="19">
        <v>42736</v>
      </c>
      <c r="C170">
        <v>1473</v>
      </c>
      <c r="D170">
        <v>1233</v>
      </c>
      <c r="E170">
        <v>0</v>
      </c>
      <c r="F170">
        <v>3</v>
      </c>
      <c r="G170">
        <v>266</v>
      </c>
      <c r="H170">
        <v>0</v>
      </c>
      <c r="I170">
        <v>696</v>
      </c>
      <c r="J170">
        <v>0</v>
      </c>
      <c r="K170">
        <v>0</v>
      </c>
      <c r="L170">
        <v>40</v>
      </c>
      <c r="M170">
        <v>17</v>
      </c>
    </row>
    <row r="171" spans="1:13" x14ac:dyDescent="0.3">
      <c r="A171" t="s">
        <v>5</v>
      </c>
      <c r="B171" s="19">
        <v>43101</v>
      </c>
      <c r="C171">
        <v>1473</v>
      </c>
      <c r="D171">
        <v>1233</v>
      </c>
      <c r="E171">
        <v>0</v>
      </c>
      <c r="F171">
        <v>3</v>
      </c>
      <c r="G171">
        <v>275</v>
      </c>
      <c r="H171">
        <v>0</v>
      </c>
      <c r="I171">
        <v>696</v>
      </c>
      <c r="J171">
        <v>0</v>
      </c>
      <c r="K171">
        <v>1</v>
      </c>
      <c r="L171">
        <v>40</v>
      </c>
      <c r="M171">
        <v>17</v>
      </c>
    </row>
    <row r="172" spans="1:13" x14ac:dyDescent="0.3">
      <c r="A172" t="s">
        <v>5</v>
      </c>
      <c r="B172" s="19">
        <v>43466</v>
      </c>
      <c r="C172">
        <v>1473</v>
      </c>
      <c r="D172">
        <v>1233</v>
      </c>
      <c r="E172">
        <v>0</v>
      </c>
      <c r="F172">
        <v>3</v>
      </c>
      <c r="G172">
        <v>275</v>
      </c>
      <c r="H172">
        <v>0</v>
      </c>
      <c r="I172">
        <v>696</v>
      </c>
      <c r="J172">
        <v>0</v>
      </c>
      <c r="K172">
        <v>1</v>
      </c>
      <c r="L172">
        <v>40</v>
      </c>
      <c r="M172">
        <v>17</v>
      </c>
    </row>
    <row r="173" spans="1:13" x14ac:dyDescent="0.3">
      <c r="A173" t="s">
        <v>5</v>
      </c>
      <c r="B173" s="19">
        <v>43831</v>
      </c>
      <c r="C173">
        <v>1571</v>
      </c>
      <c r="D173">
        <v>1291</v>
      </c>
      <c r="F173">
        <v>3</v>
      </c>
      <c r="G173">
        <v>278</v>
      </c>
      <c r="I173">
        <v>696</v>
      </c>
      <c r="L173">
        <v>38</v>
      </c>
      <c r="M173">
        <v>23</v>
      </c>
    </row>
    <row r="174" spans="1:13" x14ac:dyDescent="0.3">
      <c r="A174" t="s">
        <v>4</v>
      </c>
      <c r="B174" s="19">
        <v>42005</v>
      </c>
      <c r="C174">
        <v>41688</v>
      </c>
      <c r="D174">
        <v>24097</v>
      </c>
      <c r="E174">
        <v>0</v>
      </c>
      <c r="F174">
        <v>22740</v>
      </c>
      <c r="G174">
        <v>6535</v>
      </c>
      <c r="H174">
        <v>0</v>
      </c>
      <c r="I174">
        <v>7572</v>
      </c>
      <c r="J174">
        <v>93</v>
      </c>
      <c r="K174">
        <v>141</v>
      </c>
      <c r="L174">
        <v>269</v>
      </c>
      <c r="M174">
        <v>671</v>
      </c>
    </row>
    <row r="175" spans="1:13" x14ac:dyDescent="0.3">
      <c r="A175" t="s">
        <v>4</v>
      </c>
      <c r="B175" s="19">
        <v>42370</v>
      </c>
      <c r="C175">
        <v>41443</v>
      </c>
      <c r="D175">
        <v>25825</v>
      </c>
      <c r="E175">
        <v>0</v>
      </c>
      <c r="F175">
        <v>22772</v>
      </c>
      <c r="G175">
        <v>6500</v>
      </c>
      <c r="H175">
        <v>0</v>
      </c>
      <c r="I175">
        <v>7572</v>
      </c>
      <c r="J175">
        <v>103</v>
      </c>
      <c r="K175">
        <v>157</v>
      </c>
      <c r="L175">
        <v>378</v>
      </c>
      <c r="M175">
        <v>705</v>
      </c>
    </row>
    <row r="176" spans="1:13" x14ac:dyDescent="0.3">
      <c r="A176" t="s">
        <v>4</v>
      </c>
      <c r="B176" s="19">
        <v>42736</v>
      </c>
      <c r="C176">
        <v>40973</v>
      </c>
      <c r="D176">
        <v>25914</v>
      </c>
      <c r="E176">
        <v>0</v>
      </c>
      <c r="F176">
        <v>22813</v>
      </c>
      <c r="G176">
        <v>6720</v>
      </c>
      <c r="H176">
        <v>0</v>
      </c>
      <c r="I176">
        <v>7572</v>
      </c>
      <c r="J176">
        <v>107</v>
      </c>
      <c r="K176">
        <v>253</v>
      </c>
      <c r="L176">
        <v>536</v>
      </c>
      <c r="M176">
        <v>541</v>
      </c>
    </row>
    <row r="177" spans="1:13" x14ac:dyDescent="0.3">
      <c r="A177" t="s">
        <v>4</v>
      </c>
      <c r="B177" s="19">
        <v>43101</v>
      </c>
      <c r="C177">
        <v>40933</v>
      </c>
      <c r="D177">
        <v>25926</v>
      </c>
      <c r="E177">
        <v>0</v>
      </c>
      <c r="F177">
        <v>22834</v>
      </c>
      <c r="G177">
        <v>6722</v>
      </c>
      <c r="H177">
        <v>0</v>
      </c>
      <c r="I177">
        <v>7117</v>
      </c>
      <c r="J177">
        <v>117</v>
      </c>
      <c r="K177">
        <v>262</v>
      </c>
      <c r="L177">
        <v>544</v>
      </c>
      <c r="M177">
        <v>520</v>
      </c>
    </row>
    <row r="178" spans="1:13" x14ac:dyDescent="0.3">
      <c r="A178" t="s">
        <v>4</v>
      </c>
      <c r="B178" s="19">
        <v>43466</v>
      </c>
      <c r="C178">
        <v>40541</v>
      </c>
      <c r="D178">
        <v>25947</v>
      </c>
      <c r="E178">
        <v>0</v>
      </c>
      <c r="F178">
        <v>22961</v>
      </c>
      <c r="G178">
        <v>6751</v>
      </c>
      <c r="H178">
        <v>0</v>
      </c>
      <c r="I178">
        <v>7117</v>
      </c>
      <c r="J178">
        <v>117</v>
      </c>
      <c r="K178">
        <v>261</v>
      </c>
      <c r="L178">
        <v>538</v>
      </c>
      <c r="M178">
        <v>507</v>
      </c>
    </row>
    <row r="179" spans="1:13" x14ac:dyDescent="0.3">
      <c r="A179" t="s">
        <v>4</v>
      </c>
      <c r="B179" s="19">
        <v>43831</v>
      </c>
      <c r="C179">
        <v>39933</v>
      </c>
      <c r="D179">
        <v>25939</v>
      </c>
      <c r="E179">
        <v>0</v>
      </c>
      <c r="F179">
        <v>24447</v>
      </c>
      <c r="G179">
        <v>8466</v>
      </c>
      <c r="H179">
        <v>0</v>
      </c>
      <c r="I179">
        <v>7117</v>
      </c>
      <c r="J179">
        <v>117</v>
      </c>
      <c r="K179">
        <v>275</v>
      </c>
      <c r="L179">
        <v>543</v>
      </c>
      <c r="M179">
        <v>555</v>
      </c>
    </row>
    <row r="180" spans="1:13" x14ac:dyDescent="0.3">
      <c r="A180" t="s">
        <v>3</v>
      </c>
      <c r="B180" s="19">
        <v>42005</v>
      </c>
      <c r="C180">
        <v>0</v>
      </c>
      <c r="D180">
        <v>15956</v>
      </c>
      <c r="F180">
        <v>3500</v>
      </c>
      <c r="I180">
        <v>9528</v>
      </c>
      <c r="J180">
        <v>8009</v>
      </c>
    </row>
    <row r="181" spans="1:13" x14ac:dyDescent="0.3">
      <c r="A181" t="s">
        <v>3</v>
      </c>
      <c r="B181" s="19">
        <v>42370</v>
      </c>
      <c r="C181">
        <v>0</v>
      </c>
      <c r="D181">
        <v>15917</v>
      </c>
      <c r="F181">
        <v>5493</v>
      </c>
      <c r="I181">
        <v>8890</v>
      </c>
      <c r="J181">
        <v>8376</v>
      </c>
    </row>
    <row r="182" spans="1:13" x14ac:dyDescent="0.3">
      <c r="A182" t="s">
        <v>3</v>
      </c>
      <c r="B182" s="19">
        <v>42736</v>
      </c>
      <c r="C182">
        <v>0</v>
      </c>
      <c r="D182">
        <v>15945</v>
      </c>
      <c r="F182">
        <v>5960</v>
      </c>
      <c r="I182">
        <v>9076</v>
      </c>
      <c r="J182">
        <v>8035</v>
      </c>
    </row>
    <row r="183" spans="1:13" x14ac:dyDescent="0.3">
      <c r="A183" t="s">
        <v>3</v>
      </c>
      <c r="B183" s="19">
        <v>43101</v>
      </c>
      <c r="C183">
        <v>0</v>
      </c>
      <c r="D183">
        <v>15949</v>
      </c>
      <c r="F183">
        <v>6247</v>
      </c>
      <c r="I183">
        <v>8603</v>
      </c>
      <c r="J183">
        <v>7870</v>
      </c>
    </row>
    <row r="184" spans="1:13" x14ac:dyDescent="0.3">
      <c r="A184" t="s">
        <v>3</v>
      </c>
      <c r="B184" s="19">
        <v>43466</v>
      </c>
      <c r="C184">
        <v>0</v>
      </c>
      <c r="D184">
        <v>16301</v>
      </c>
      <c r="F184">
        <v>7506</v>
      </c>
      <c r="I184">
        <v>8586</v>
      </c>
      <c r="J184">
        <v>8439</v>
      </c>
    </row>
    <row r="185" spans="1:13" x14ac:dyDescent="0.3">
      <c r="A185" t="s">
        <v>3</v>
      </c>
      <c r="B185" s="19">
        <v>43831</v>
      </c>
      <c r="C185">
        <v>0</v>
      </c>
      <c r="D185">
        <v>16318</v>
      </c>
      <c r="F185">
        <v>9648</v>
      </c>
      <c r="I185">
        <v>7710</v>
      </c>
      <c r="J185">
        <v>8827</v>
      </c>
    </row>
    <row r="186" spans="1:13" x14ac:dyDescent="0.3">
      <c r="A186" t="s">
        <v>2</v>
      </c>
      <c r="B186" s="19">
        <v>42005</v>
      </c>
      <c r="C186">
        <v>0</v>
      </c>
      <c r="D186">
        <v>8922</v>
      </c>
      <c r="F186">
        <v>0</v>
      </c>
      <c r="I186">
        <v>3375</v>
      </c>
    </row>
    <row r="187" spans="1:13" x14ac:dyDescent="0.3">
      <c r="A187" t="s">
        <v>2</v>
      </c>
      <c r="B187" s="19">
        <v>42370</v>
      </c>
      <c r="C187">
        <v>0</v>
      </c>
      <c r="D187">
        <v>9170</v>
      </c>
      <c r="F187">
        <v>0</v>
      </c>
      <c r="I187">
        <v>3375</v>
      </c>
    </row>
    <row r="188" spans="1:13" x14ac:dyDescent="0.3">
      <c r="A188" t="s">
        <v>2</v>
      </c>
      <c r="B188" s="19">
        <v>42736</v>
      </c>
      <c r="C188">
        <v>0</v>
      </c>
      <c r="D188">
        <v>11316</v>
      </c>
      <c r="F188">
        <v>0</v>
      </c>
      <c r="I188">
        <v>3373</v>
      </c>
    </row>
    <row r="189" spans="1:13" x14ac:dyDescent="0.3">
      <c r="A189" t="s">
        <v>2</v>
      </c>
      <c r="B189" s="19">
        <v>43101</v>
      </c>
      <c r="C189">
        <v>0</v>
      </c>
      <c r="D189">
        <v>12528</v>
      </c>
      <c r="F189">
        <v>0</v>
      </c>
      <c r="I189">
        <v>3373</v>
      </c>
    </row>
    <row r="190" spans="1:13" x14ac:dyDescent="0.3">
      <c r="A190" t="s">
        <v>2</v>
      </c>
      <c r="B190" s="19">
        <v>43466</v>
      </c>
      <c r="C190">
        <v>0</v>
      </c>
      <c r="D190">
        <v>12695</v>
      </c>
      <c r="F190">
        <v>0</v>
      </c>
      <c r="I190">
        <v>3373</v>
      </c>
    </row>
    <row r="191" spans="1:13" x14ac:dyDescent="0.3">
      <c r="A191" t="s">
        <v>2</v>
      </c>
      <c r="B191" s="19">
        <v>43831</v>
      </c>
      <c r="C191">
        <v>0</v>
      </c>
      <c r="D191">
        <v>12722</v>
      </c>
      <c r="F191">
        <v>0</v>
      </c>
      <c r="I191">
        <v>2970</v>
      </c>
    </row>
    <row r="192" spans="1:13" x14ac:dyDescent="0.3">
      <c r="A192" t="s">
        <v>1</v>
      </c>
      <c r="B192" s="19">
        <v>43831</v>
      </c>
      <c r="C192">
        <v>27947</v>
      </c>
      <c r="D192">
        <v>6317</v>
      </c>
      <c r="F192">
        <v>1111</v>
      </c>
      <c r="G192">
        <v>5363</v>
      </c>
      <c r="I192">
        <v>13835</v>
      </c>
      <c r="M192">
        <v>199</v>
      </c>
    </row>
    <row r="193" spans="1:13" x14ac:dyDescent="0.3">
      <c r="A193" t="s">
        <v>0</v>
      </c>
      <c r="B193" s="19">
        <v>42035</v>
      </c>
      <c r="C193">
        <v>47567</v>
      </c>
      <c r="D193">
        <v>4314</v>
      </c>
      <c r="F193">
        <v>13461</v>
      </c>
      <c r="I193">
        <v>8981</v>
      </c>
      <c r="J193">
        <v>5131</v>
      </c>
      <c r="K193">
        <v>1573</v>
      </c>
      <c r="M193">
        <v>2124</v>
      </c>
    </row>
    <row r="194" spans="1:13" x14ac:dyDescent="0.3">
      <c r="A194" t="s">
        <v>0</v>
      </c>
      <c r="B194" s="19">
        <v>42400</v>
      </c>
      <c r="C194">
        <v>43714</v>
      </c>
      <c r="D194">
        <v>4284</v>
      </c>
      <c r="F194">
        <v>14149</v>
      </c>
      <c r="I194">
        <v>8981</v>
      </c>
      <c r="J194">
        <v>4617</v>
      </c>
      <c r="K194">
        <v>1817</v>
      </c>
      <c r="M194">
        <v>1890</v>
      </c>
    </row>
    <row r="195" spans="1:13" x14ac:dyDescent="0.3">
      <c r="A195" t="s">
        <v>0</v>
      </c>
      <c r="B195" s="19">
        <v>42766</v>
      </c>
      <c r="C195">
        <v>41923</v>
      </c>
      <c r="D195">
        <v>4269</v>
      </c>
      <c r="F195">
        <v>16271</v>
      </c>
      <c r="I195">
        <v>8985</v>
      </c>
      <c r="J195">
        <v>6222</v>
      </c>
      <c r="K195">
        <v>2104</v>
      </c>
      <c r="M195">
        <v>2119</v>
      </c>
    </row>
    <row r="196" spans="1:13" x14ac:dyDescent="0.3">
      <c r="A196" t="s">
        <v>0</v>
      </c>
      <c r="B196" s="19">
        <v>43131</v>
      </c>
      <c r="C196">
        <v>40498</v>
      </c>
      <c r="D196">
        <v>4502</v>
      </c>
      <c r="F196">
        <v>19210</v>
      </c>
      <c r="G196">
        <v>12563</v>
      </c>
      <c r="I196">
        <v>8974</v>
      </c>
      <c r="J196">
        <v>8470</v>
      </c>
      <c r="K196">
        <v>3132</v>
      </c>
      <c r="M196">
        <v>2099</v>
      </c>
    </row>
    <row r="197" spans="1:13" x14ac:dyDescent="0.3">
      <c r="A197" t="s">
        <v>0</v>
      </c>
      <c r="B197" s="19">
        <v>43496</v>
      </c>
      <c r="C197">
        <v>46808</v>
      </c>
      <c r="D197">
        <v>4629</v>
      </c>
      <c r="F197">
        <v>23012</v>
      </c>
      <c r="G197">
        <v>13438</v>
      </c>
      <c r="I197">
        <v>9229</v>
      </c>
      <c r="J197">
        <v>4506</v>
      </c>
      <c r="K197">
        <v>1873</v>
      </c>
      <c r="M197">
        <v>4061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9050-6A03-4E2F-9B6F-4FA4886B9281}">
  <dimension ref="A1:N418"/>
  <sheetViews>
    <sheetView workbookViewId="0">
      <pane xSplit="2" ySplit="8" topLeftCell="C414" activePane="bottomRight" state="frozen"/>
      <selection pane="topRight"/>
      <selection pane="bottomLeft"/>
      <selection pane="bottomRight" activeCell="A8" sqref="A8:N418"/>
    </sheetView>
  </sheetViews>
  <sheetFormatPr baseColWidth="10" defaultColWidth="8.88671875" defaultRowHeight="11.4" customHeight="1" x14ac:dyDescent="0.3"/>
  <cols>
    <col min="1" max="1" width="29.88671875" style="5" customWidth="1"/>
    <col min="2" max="2" width="16.88671875" style="5" customWidth="1"/>
    <col min="3" max="3" width="15.109375" style="5" bestFit="1" customWidth="1"/>
    <col min="4" max="4" width="9.44140625" style="5" bestFit="1" customWidth="1"/>
    <col min="5" max="5" width="15" style="5" bestFit="1" customWidth="1"/>
    <col min="6" max="6" width="16.109375" style="5" bestFit="1" customWidth="1"/>
    <col min="7" max="7" width="17.88671875" style="5" bestFit="1" customWidth="1"/>
    <col min="8" max="8" width="10.109375" style="5" bestFit="1" customWidth="1"/>
    <col min="9" max="9" width="9.44140625" style="5" bestFit="1" customWidth="1"/>
    <col min="10" max="10" width="11.6640625" style="5" bestFit="1" customWidth="1"/>
    <col min="11" max="11" width="15.109375" style="5" bestFit="1" customWidth="1"/>
    <col min="12" max="12" width="15" style="5" bestFit="1" customWidth="1"/>
    <col min="13" max="13" width="28.5546875" style="5" bestFit="1" customWidth="1"/>
    <col min="14" max="14" width="14.33203125" style="5" bestFit="1" customWidth="1"/>
    <col min="15" max="15" width="13" style="5" customWidth="1"/>
    <col min="16" max="16384" width="8.88671875" style="5"/>
  </cols>
  <sheetData>
    <row r="1" spans="1:14" x14ac:dyDescent="0.3">
      <c r="A1" s="12" t="s">
        <v>95</v>
      </c>
    </row>
    <row r="2" spans="1:14" x14ac:dyDescent="0.3">
      <c r="A2" s="12" t="s">
        <v>94</v>
      </c>
      <c r="B2" s="13" t="s">
        <v>93</v>
      </c>
    </row>
    <row r="3" spans="1:14" x14ac:dyDescent="0.3">
      <c r="A3" s="12" t="s">
        <v>92</v>
      </c>
      <c r="B3" s="12" t="s">
        <v>91</v>
      </c>
    </row>
    <row r="4" spans="1:14" x14ac:dyDescent="0.3"/>
    <row r="5" spans="1:14" x14ac:dyDescent="0.3">
      <c r="A5" s="13" t="s">
        <v>90</v>
      </c>
      <c r="C5" s="12" t="s">
        <v>89</v>
      </c>
    </row>
    <row r="6" spans="1:14" x14ac:dyDescent="0.3">
      <c r="A6" s="13" t="s">
        <v>88</v>
      </c>
      <c r="C6" s="12" t="s">
        <v>87</v>
      </c>
    </row>
    <row r="7" spans="1:14" x14ac:dyDescent="0.3"/>
    <row r="8" spans="1:14" x14ac:dyDescent="0.3">
      <c r="A8" s="11" t="s">
        <v>86</v>
      </c>
      <c r="B8" s="11" t="s">
        <v>85</v>
      </c>
      <c r="C8" s="10" t="s">
        <v>84</v>
      </c>
      <c r="D8" s="10" t="s">
        <v>83</v>
      </c>
      <c r="E8" s="10" t="s">
        <v>82</v>
      </c>
      <c r="F8" s="10" t="s">
        <v>81</v>
      </c>
      <c r="G8" s="10" t="s">
        <v>80</v>
      </c>
      <c r="H8" s="10" t="s">
        <v>44</v>
      </c>
      <c r="I8" s="10" t="s">
        <v>79</v>
      </c>
      <c r="J8" s="10" t="s">
        <v>78</v>
      </c>
      <c r="K8" s="10" t="s">
        <v>77</v>
      </c>
      <c r="L8" s="10" t="s">
        <v>76</v>
      </c>
      <c r="M8" s="10" t="s">
        <v>75</v>
      </c>
      <c r="N8" s="10" t="s">
        <v>74</v>
      </c>
    </row>
    <row r="9" spans="1:14" x14ac:dyDescent="0.3">
      <c r="A9" s="9" t="s">
        <v>32</v>
      </c>
      <c r="B9" s="9" t="s">
        <v>67</v>
      </c>
      <c r="C9" s="7">
        <v>9468</v>
      </c>
      <c r="D9" s="7">
        <v>1427</v>
      </c>
      <c r="E9" s="7">
        <v>120</v>
      </c>
      <c r="F9" s="7">
        <v>0</v>
      </c>
      <c r="G9" s="7">
        <v>1307</v>
      </c>
      <c r="H9" s="7">
        <v>0</v>
      </c>
      <c r="I9" s="7">
        <v>1366.9</v>
      </c>
      <c r="J9" s="7">
        <v>0</v>
      </c>
      <c r="K9" s="7">
        <v>2646.6</v>
      </c>
      <c r="L9" s="7">
        <v>0</v>
      </c>
      <c r="M9" s="7">
        <v>5927</v>
      </c>
      <c r="N9" s="6">
        <v>3</v>
      </c>
    </row>
    <row r="10" spans="1:14" x14ac:dyDescent="0.3">
      <c r="A10" s="9" t="s">
        <v>32</v>
      </c>
      <c r="B10" s="9" t="s">
        <v>66</v>
      </c>
      <c r="C10" s="7">
        <v>8910</v>
      </c>
      <c r="D10" s="7">
        <v>1426</v>
      </c>
      <c r="E10" s="7">
        <v>119</v>
      </c>
      <c r="F10" s="7">
        <v>0</v>
      </c>
      <c r="G10" s="7">
        <v>1307</v>
      </c>
      <c r="H10" s="7">
        <v>0</v>
      </c>
      <c r="I10" s="7">
        <v>1769</v>
      </c>
      <c r="J10" s="7">
        <v>0</v>
      </c>
      <c r="K10" s="7">
        <v>2901.6</v>
      </c>
      <c r="L10" s="7">
        <v>0</v>
      </c>
      <c r="M10" s="7">
        <v>5927</v>
      </c>
      <c r="N10" s="6">
        <v>3</v>
      </c>
    </row>
    <row r="11" spans="1:14" x14ac:dyDescent="0.3">
      <c r="A11" s="9" t="s">
        <v>32</v>
      </c>
      <c r="B11" s="9" t="s">
        <v>65</v>
      </c>
      <c r="C11" s="7">
        <v>8601</v>
      </c>
      <c r="D11" s="7">
        <v>1428</v>
      </c>
      <c r="E11" s="7">
        <v>121</v>
      </c>
      <c r="F11" s="7">
        <v>0</v>
      </c>
      <c r="G11" s="7">
        <v>1307</v>
      </c>
      <c r="H11" s="7">
        <v>0</v>
      </c>
      <c r="I11" s="7">
        <v>1932.7</v>
      </c>
      <c r="J11" s="7">
        <v>0</v>
      </c>
      <c r="K11" s="7">
        <v>3015</v>
      </c>
      <c r="L11" s="7">
        <v>0</v>
      </c>
      <c r="M11" s="7">
        <v>5927</v>
      </c>
      <c r="N11" s="6">
        <v>3</v>
      </c>
    </row>
    <row r="12" spans="1:14" x14ac:dyDescent="0.3">
      <c r="A12" s="9" t="s">
        <v>32</v>
      </c>
      <c r="B12" s="9" t="s">
        <v>64</v>
      </c>
      <c r="C12" s="7">
        <v>8520</v>
      </c>
      <c r="D12" s="7">
        <v>1419</v>
      </c>
      <c r="E12" s="7">
        <v>112</v>
      </c>
      <c r="F12" s="7">
        <v>0</v>
      </c>
      <c r="G12" s="7">
        <v>1307</v>
      </c>
      <c r="H12" s="7">
        <v>0</v>
      </c>
      <c r="I12" s="7">
        <v>2181.3000000000002</v>
      </c>
      <c r="J12" s="7">
        <v>0</v>
      </c>
      <c r="K12" s="7">
        <v>3131.6</v>
      </c>
      <c r="L12" s="7">
        <v>0</v>
      </c>
      <c r="M12" s="7">
        <v>5913</v>
      </c>
      <c r="N12" s="6">
        <v>3</v>
      </c>
    </row>
    <row r="13" spans="1:14" x14ac:dyDescent="0.3">
      <c r="A13" s="9" t="s">
        <v>32</v>
      </c>
      <c r="B13" s="9" t="s">
        <v>63</v>
      </c>
      <c r="C13" s="7">
        <v>8396</v>
      </c>
      <c r="D13" s="7">
        <v>1416.1</v>
      </c>
      <c r="E13" s="7">
        <v>109.1</v>
      </c>
      <c r="F13" s="7">
        <v>0</v>
      </c>
      <c r="G13" s="7">
        <v>1307</v>
      </c>
      <c r="H13" s="7">
        <v>0</v>
      </c>
      <c r="I13" s="7">
        <v>2333.8000000000002</v>
      </c>
      <c r="J13" s="7">
        <v>0</v>
      </c>
      <c r="K13" s="7">
        <v>3328.7999999999997</v>
      </c>
      <c r="L13" s="7">
        <v>0</v>
      </c>
      <c r="M13" s="7">
        <v>5913</v>
      </c>
      <c r="N13" s="6">
        <v>3</v>
      </c>
    </row>
    <row r="14" spans="1:14" x14ac:dyDescent="0.3">
      <c r="A14" s="9" t="s">
        <v>32</v>
      </c>
      <c r="B14" s="9" t="s">
        <v>62</v>
      </c>
      <c r="C14" s="7">
        <v>8364.2999999999993</v>
      </c>
      <c r="D14" s="7">
        <v>1414</v>
      </c>
      <c r="E14" s="7">
        <v>107</v>
      </c>
      <c r="F14" s="7">
        <v>0</v>
      </c>
      <c r="G14" s="7">
        <v>1307</v>
      </c>
      <c r="H14" s="7">
        <v>0</v>
      </c>
      <c r="I14" s="7">
        <v>2779.4</v>
      </c>
      <c r="J14" s="7">
        <v>0</v>
      </c>
      <c r="K14" s="7">
        <v>3620.6</v>
      </c>
      <c r="L14" s="7">
        <v>0</v>
      </c>
      <c r="M14" s="7">
        <v>5918</v>
      </c>
      <c r="N14" s="6">
        <v>3</v>
      </c>
    </row>
    <row r="15" spans="1:14" x14ac:dyDescent="0.3">
      <c r="A15" s="9" t="s">
        <v>32</v>
      </c>
      <c r="B15" s="9" t="s">
        <v>61</v>
      </c>
      <c r="C15" s="7">
        <v>8085.5999999999995</v>
      </c>
      <c r="D15" s="7">
        <v>1414.8</v>
      </c>
      <c r="E15" s="7">
        <v>107.8</v>
      </c>
      <c r="F15" s="7">
        <v>0</v>
      </c>
      <c r="G15" s="7">
        <v>1307</v>
      </c>
      <c r="H15" s="7">
        <v>0</v>
      </c>
      <c r="I15" s="7">
        <v>3304.8999999999996</v>
      </c>
      <c r="J15" s="7">
        <v>0</v>
      </c>
      <c r="K15" s="7">
        <v>4000</v>
      </c>
      <c r="L15" s="7">
        <v>0</v>
      </c>
      <c r="M15" s="7">
        <v>5918</v>
      </c>
      <c r="N15" s="6">
        <v>3</v>
      </c>
    </row>
    <row r="16" spans="1:14" x14ac:dyDescent="0.3">
      <c r="A16" s="9" t="s">
        <v>32</v>
      </c>
      <c r="B16" s="9" t="s">
        <v>60</v>
      </c>
      <c r="C16" s="7">
        <v>8078.4000000000005</v>
      </c>
      <c r="D16" s="7">
        <v>1411.1</v>
      </c>
      <c r="E16" s="7">
        <v>104.1</v>
      </c>
      <c r="F16" s="7">
        <v>0</v>
      </c>
      <c r="G16" s="7">
        <v>1307</v>
      </c>
      <c r="H16" s="7">
        <v>0</v>
      </c>
      <c r="I16" s="7">
        <v>3863.5</v>
      </c>
      <c r="J16" s="7">
        <v>0</v>
      </c>
      <c r="K16" s="7">
        <v>4636.6000000000004</v>
      </c>
      <c r="L16" s="7">
        <v>0</v>
      </c>
      <c r="M16" s="7">
        <v>5930</v>
      </c>
      <c r="N16" s="6">
        <v>3</v>
      </c>
    </row>
    <row r="17" spans="1:14" x14ac:dyDescent="0.3">
      <c r="A17" s="9" t="s">
        <v>32</v>
      </c>
      <c r="B17" s="9" t="s">
        <v>59</v>
      </c>
      <c r="C17" s="7">
        <v>8084.8</v>
      </c>
      <c r="D17" s="7">
        <v>1412.8</v>
      </c>
      <c r="E17" s="7">
        <v>105.8</v>
      </c>
      <c r="F17" s="7">
        <v>0</v>
      </c>
      <c r="G17" s="7">
        <v>1307</v>
      </c>
      <c r="H17" s="7">
        <v>0</v>
      </c>
      <c r="I17" s="7">
        <v>4672.7</v>
      </c>
      <c r="J17" s="7">
        <v>0</v>
      </c>
      <c r="K17" s="7">
        <v>5572.8</v>
      </c>
      <c r="L17" s="7">
        <v>0</v>
      </c>
      <c r="M17" s="7">
        <v>5942</v>
      </c>
      <c r="N17" s="6">
        <v>3</v>
      </c>
    </row>
    <row r="18" spans="1:14" x14ac:dyDescent="0.3">
      <c r="A18" s="9" t="s">
        <v>32</v>
      </c>
      <c r="B18" s="9" t="s">
        <v>57</v>
      </c>
      <c r="C18" s="7">
        <v>7985.6</v>
      </c>
      <c r="D18" s="7">
        <v>1417.7</v>
      </c>
      <c r="E18" s="7">
        <v>110.7</v>
      </c>
      <c r="F18" s="7">
        <v>0</v>
      </c>
      <c r="G18" s="7">
        <v>1307</v>
      </c>
      <c r="H18" s="7">
        <v>0</v>
      </c>
      <c r="I18" s="7">
        <v>4948.4000000000005</v>
      </c>
      <c r="J18" s="7">
        <v>0</v>
      </c>
      <c r="K18" s="7">
        <v>6012.4000000000005</v>
      </c>
      <c r="L18" s="7">
        <v>0</v>
      </c>
      <c r="M18" s="7">
        <v>5851</v>
      </c>
      <c r="N18" s="6">
        <v>3</v>
      </c>
    </row>
    <row r="19" spans="1:14" x14ac:dyDescent="0.3">
      <c r="A19" s="9" t="s">
        <v>30</v>
      </c>
      <c r="B19" s="9" t="s">
        <v>67</v>
      </c>
      <c r="C19" s="7">
        <v>4912</v>
      </c>
      <c r="D19" s="7">
        <v>3181</v>
      </c>
      <c r="E19" s="7">
        <v>2168</v>
      </c>
      <c r="F19" s="7">
        <v>149</v>
      </c>
      <c r="G19" s="7">
        <v>864</v>
      </c>
      <c r="H19" s="7">
        <v>0</v>
      </c>
      <c r="I19" s="7">
        <v>677</v>
      </c>
      <c r="J19" s="7">
        <v>0</v>
      </c>
      <c r="K19" s="7">
        <v>922</v>
      </c>
      <c r="L19" s="7">
        <v>0</v>
      </c>
      <c r="M19" s="7">
        <v>1906</v>
      </c>
      <c r="N19" s="6">
        <v>0</v>
      </c>
    </row>
    <row r="20" spans="1:14" x14ac:dyDescent="0.3">
      <c r="A20" s="9" t="s">
        <v>30</v>
      </c>
      <c r="B20" s="9" t="s">
        <v>66</v>
      </c>
      <c r="C20" s="7">
        <v>4701</v>
      </c>
      <c r="D20" s="7">
        <v>3203</v>
      </c>
      <c r="E20" s="7">
        <v>2190</v>
      </c>
      <c r="F20" s="7">
        <v>149</v>
      </c>
      <c r="G20" s="7">
        <v>864</v>
      </c>
      <c r="H20" s="7">
        <v>0</v>
      </c>
      <c r="I20" s="7">
        <v>683</v>
      </c>
      <c r="J20" s="7">
        <v>0</v>
      </c>
      <c r="K20" s="7">
        <v>1039</v>
      </c>
      <c r="L20" s="7">
        <v>0</v>
      </c>
      <c r="M20" s="7">
        <v>1982</v>
      </c>
      <c r="N20" s="6">
        <v>0</v>
      </c>
    </row>
    <row r="21" spans="1:14" x14ac:dyDescent="0.3">
      <c r="A21" s="9" t="s">
        <v>30</v>
      </c>
      <c r="B21" s="9" t="s">
        <v>65</v>
      </c>
      <c r="C21" s="7">
        <v>4470</v>
      </c>
      <c r="D21" s="7">
        <v>3219</v>
      </c>
      <c r="E21" s="7">
        <v>2206</v>
      </c>
      <c r="F21" s="7">
        <v>149</v>
      </c>
      <c r="G21" s="7">
        <v>864</v>
      </c>
      <c r="H21" s="7">
        <v>0</v>
      </c>
      <c r="I21" s="7">
        <v>699</v>
      </c>
      <c r="J21" s="7">
        <v>0</v>
      </c>
      <c r="K21" s="7">
        <v>1029</v>
      </c>
      <c r="L21" s="7">
        <v>0</v>
      </c>
      <c r="M21" s="7">
        <v>1975</v>
      </c>
      <c r="N21" s="6">
        <v>0</v>
      </c>
    </row>
    <row r="22" spans="1:14" x14ac:dyDescent="0.3">
      <c r="A22" s="9" t="s">
        <v>30</v>
      </c>
      <c r="B22" s="9" t="s">
        <v>64</v>
      </c>
      <c r="C22" s="7">
        <v>3991</v>
      </c>
      <c r="D22" s="7">
        <v>3219</v>
      </c>
      <c r="E22" s="7">
        <v>2206</v>
      </c>
      <c r="F22" s="7">
        <v>149</v>
      </c>
      <c r="G22" s="7">
        <v>864</v>
      </c>
      <c r="H22" s="7">
        <v>0</v>
      </c>
      <c r="I22" s="7">
        <v>699</v>
      </c>
      <c r="J22" s="7">
        <v>0</v>
      </c>
      <c r="K22" s="7">
        <v>1028</v>
      </c>
      <c r="L22" s="7">
        <v>0</v>
      </c>
      <c r="M22" s="7">
        <v>1975</v>
      </c>
      <c r="N22" s="6">
        <v>0</v>
      </c>
    </row>
    <row r="23" spans="1:14" x14ac:dyDescent="0.3">
      <c r="A23" s="9" t="s">
        <v>30</v>
      </c>
      <c r="B23" s="9" t="s">
        <v>63</v>
      </c>
      <c r="C23" s="7">
        <v>3822</v>
      </c>
      <c r="D23" s="7">
        <v>3223</v>
      </c>
      <c r="E23" s="7">
        <v>2210</v>
      </c>
      <c r="F23" s="7">
        <v>149</v>
      </c>
      <c r="G23" s="7">
        <v>864</v>
      </c>
      <c r="H23" s="7">
        <v>0</v>
      </c>
      <c r="I23" s="7">
        <v>699</v>
      </c>
      <c r="J23" s="7">
        <v>0</v>
      </c>
      <c r="K23" s="7">
        <v>1030</v>
      </c>
      <c r="L23" s="7">
        <v>0</v>
      </c>
      <c r="M23" s="7">
        <v>1967</v>
      </c>
      <c r="N23" s="6">
        <v>0</v>
      </c>
    </row>
    <row r="24" spans="1:14" x14ac:dyDescent="0.3">
      <c r="A24" s="9" t="s">
        <v>30</v>
      </c>
      <c r="B24" s="9" t="s">
        <v>62</v>
      </c>
      <c r="C24" s="7">
        <v>3785.3630000000003</v>
      </c>
      <c r="D24" s="7">
        <v>3371.55</v>
      </c>
      <c r="E24" s="7">
        <v>2358.5500000000002</v>
      </c>
      <c r="F24" s="7">
        <v>149</v>
      </c>
      <c r="G24" s="7">
        <v>864</v>
      </c>
      <c r="H24" s="7">
        <v>0</v>
      </c>
      <c r="I24" s="7">
        <v>698.39</v>
      </c>
      <c r="J24" s="7">
        <v>0</v>
      </c>
      <c r="K24" s="7">
        <v>1030.701</v>
      </c>
      <c r="L24" s="7">
        <v>0</v>
      </c>
      <c r="M24" s="7">
        <v>1967</v>
      </c>
      <c r="N24" s="6">
        <v>0</v>
      </c>
    </row>
    <row r="25" spans="1:14" x14ac:dyDescent="0.3">
      <c r="A25" s="9" t="s">
        <v>30</v>
      </c>
      <c r="B25" s="9" t="s">
        <v>61</v>
      </c>
      <c r="C25" s="7">
        <v>4220.4030000000002</v>
      </c>
      <c r="D25" s="7">
        <v>3379</v>
      </c>
      <c r="E25" s="7">
        <v>2366</v>
      </c>
      <c r="F25" s="7">
        <v>149</v>
      </c>
      <c r="G25" s="7">
        <v>864</v>
      </c>
      <c r="H25" s="7">
        <v>0</v>
      </c>
      <c r="I25" s="7">
        <v>698.92</v>
      </c>
      <c r="J25" s="7">
        <v>0</v>
      </c>
      <c r="K25" s="7">
        <v>1033.058</v>
      </c>
      <c r="L25" s="7">
        <v>0</v>
      </c>
      <c r="M25" s="7">
        <v>2008</v>
      </c>
      <c r="N25" s="6">
        <v>0</v>
      </c>
    </row>
    <row r="26" spans="1:14" x14ac:dyDescent="0.3">
      <c r="A26" s="9" t="s">
        <v>30</v>
      </c>
      <c r="B26" s="9" t="s">
        <v>60</v>
      </c>
      <c r="C26" s="7">
        <v>4097.2309999999998</v>
      </c>
      <c r="D26" s="7">
        <v>3378.35</v>
      </c>
      <c r="E26" s="7">
        <v>2365.35</v>
      </c>
      <c r="F26" s="7">
        <v>149</v>
      </c>
      <c r="G26" s="7">
        <v>864</v>
      </c>
      <c r="H26" s="7">
        <v>0</v>
      </c>
      <c r="I26" s="7">
        <v>703.12</v>
      </c>
      <c r="J26" s="7">
        <v>0</v>
      </c>
      <c r="K26" s="7">
        <v>1044.3900000000001</v>
      </c>
      <c r="L26" s="7">
        <v>0</v>
      </c>
      <c r="M26" s="7">
        <v>2006</v>
      </c>
      <c r="N26" s="6">
        <v>0</v>
      </c>
    </row>
    <row r="27" spans="1:14" x14ac:dyDescent="0.3">
      <c r="A27" s="9" t="s">
        <v>30</v>
      </c>
      <c r="B27" s="9" t="s">
        <v>59</v>
      </c>
      <c r="C27" s="7">
        <v>3806.4560000000001</v>
      </c>
      <c r="D27" s="7">
        <v>3376.4560000000001</v>
      </c>
      <c r="E27" s="7">
        <v>2363.4560000000001</v>
      </c>
      <c r="F27" s="7">
        <v>149</v>
      </c>
      <c r="G27" s="7">
        <v>864</v>
      </c>
      <c r="H27" s="7">
        <v>0</v>
      </c>
      <c r="I27" s="7">
        <v>702.8</v>
      </c>
      <c r="J27" s="7">
        <v>0</v>
      </c>
      <c r="K27" s="7">
        <v>1100.211</v>
      </c>
      <c r="L27" s="7">
        <v>0</v>
      </c>
      <c r="M27" s="7">
        <v>2006</v>
      </c>
      <c r="N27" s="6">
        <v>0</v>
      </c>
    </row>
    <row r="28" spans="1:14" x14ac:dyDescent="0.3">
      <c r="A28" s="9" t="s">
        <v>30</v>
      </c>
      <c r="B28" s="9" t="s">
        <v>57</v>
      </c>
      <c r="C28" s="7">
        <v>3853.9860000000003</v>
      </c>
      <c r="D28" s="7">
        <v>3369.2330000000002</v>
      </c>
      <c r="E28" s="7">
        <v>2356.2330000000002</v>
      </c>
      <c r="F28" s="7">
        <v>149</v>
      </c>
      <c r="G28" s="7">
        <v>864</v>
      </c>
      <c r="H28" s="7">
        <v>0</v>
      </c>
      <c r="I28" s="7">
        <v>704.375</v>
      </c>
      <c r="J28" s="7">
        <v>0</v>
      </c>
      <c r="K28" s="7">
        <v>1274.713</v>
      </c>
      <c r="L28" s="7">
        <v>0</v>
      </c>
      <c r="M28" s="7">
        <v>2006</v>
      </c>
      <c r="N28" s="6">
        <v>0</v>
      </c>
    </row>
    <row r="29" spans="1:14" x14ac:dyDescent="0.3">
      <c r="A29" s="9" t="s">
        <v>73</v>
      </c>
      <c r="B29" s="9" t="s">
        <v>67</v>
      </c>
      <c r="C29" s="7">
        <v>11988</v>
      </c>
      <c r="D29" s="7">
        <v>2212</v>
      </c>
      <c r="E29" s="7">
        <v>1065</v>
      </c>
      <c r="F29" s="7">
        <v>0</v>
      </c>
      <c r="G29" s="7">
        <v>1147</v>
      </c>
      <c r="H29" s="7">
        <v>0</v>
      </c>
      <c r="I29" s="7">
        <v>258</v>
      </c>
      <c r="J29" s="7">
        <v>0</v>
      </c>
      <c r="K29" s="7">
        <v>2022</v>
      </c>
      <c r="L29" s="7">
        <v>0</v>
      </c>
      <c r="M29" s="7">
        <v>4040</v>
      </c>
      <c r="N29" s="6">
        <v>0</v>
      </c>
    </row>
    <row r="30" spans="1:14" x14ac:dyDescent="0.3">
      <c r="A30" s="9" t="s">
        <v>73</v>
      </c>
      <c r="B30" s="9" t="s">
        <v>66</v>
      </c>
      <c r="C30" s="7">
        <v>12211</v>
      </c>
      <c r="D30" s="7">
        <v>2252</v>
      </c>
      <c r="E30" s="7">
        <v>1080</v>
      </c>
      <c r="F30" s="7">
        <v>0</v>
      </c>
      <c r="G30" s="7">
        <v>1172</v>
      </c>
      <c r="H30" s="7">
        <v>0</v>
      </c>
      <c r="I30" s="7">
        <v>262</v>
      </c>
      <c r="J30" s="7">
        <v>0</v>
      </c>
      <c r="K30" s="7">
        <v>2063.5</v>
      </c>
      <c r="L30" s="7">
        <v>0</v>
      </c>
      <c r="M30" s="7">
        <v>4290</v>
      </c>
      <c r="N30" s="6">
        <v>0</v>
      </c>
    </row>
    <row r="31" spans="1:14" x14ac:dyDescent="0.3">
      <c r="A31" s="9" t="s">
        <v>73</v>
      </c>
      <c r="B31" s="9" t="s">
        <v>65</v>
      </c>
      <c r="C31" s="7">
        <v>13032</v>
      </c>
      <c r="D31" s="7">
        <v>2252</v>
      </c>
      <c r="E31" s="7">
        <v>1080</v>
      </c>
      <c r="F31" s="7">
        <v>0</v>
      </c>
      <c r="G31" s="7">
        <v>1172</v>
      </c>
      <c r="H31" s="7">
        <v>0</v>
      </c>
      <c r="I31" s="7">
        <v>278</v>
      </c>
      <c r="J31" s="7">
        <v>0</v>
      </c>
      <c r="K31" s="7">
        <v>2067.4</v>
      </c>
      <c r="L31" s="7">
        <v>0</v>
      </c>
      <c r="M31" s="7">
        <v>4290</v>
      </c>
      <c r="N31" s="6">
        <v>0</v>
      </c>
    </row>
    <row r="32" spans="1:14" x14ac:dyDescent="0.3">
      <c r="A32" s="9" t="s">
        <v>73</v>
      </c>
      <c r="B32" s="9" t="s">
        <v>64</v>
      </c>
      <c r="C32" s="7">
        <v>12960</v>
      </c>
      <c r="D32" s="7">
        <v>2260</v>
      </c>
      <c r="E32" s="7">
        <v>1088</v>
      </c>
      <c r="F32" s="7">
        <v>0</v>
      </c>
      <c r="G32" s="7">
        <v>1172</v>
      </c>
      <c r="H32" s="7">
        <v>0</v>
      </c>
      <c r="I32" s="7">
        <v>281</v>
      </c>
      <c r="J32" s="7">
        <v>0</v>
      </c>
      <c r="K32" s="7">
        <v>2074.9</v>
      </c>
      <c r="L32" s="7">
        <v>0</v>
      </c>
      <c r="M32" s="7">
        <v>4290</v>
      </c>
      <c r="N32" s="6">
        <v>0</v>
      </c>
    </row>
    <row r="33" spans="1:14" x14ac:dyDescent="0.3">
      <c r="A33" s="9" t="s">
        <v>73</v>
      </c>
      <c r="B33" s="9" t="s">
        <v>63</v>
      </c>
      <c r="C33" s="7">
        <v>13087</v>
      </c>
      <c r="D33" s="7">
        <v>2262</v>
      </c>
      <c r="E33" s="7">
        <v>1090</v>
      </c>
      <c r="F33" s="7">
        <v>0</v>
      </c>
      <c r="G33" s="7">
        <v>1172</v>
      </c>
      <c r="H33" s="7">
        <v>0</v>
      </c>
      <c r="I33" s="7">
        <v>282</v>
      </c>
      <c r="J33" s="7">
        <v>0</v>
      </c>
      <c r="K33" s="7">
        <v>2067.9</v>
      </c>
      <c r="L33" s="7">
        <v>0</v>
      </c>
      <c r="M33" s="7">
        <v>4290</v>
      </c>
      <c r="N33" s="6">
        <v>0</v>
      </c>
    </row>
    <row r="34" spans="1:14" x14ac:dyDescent="0.3">
      <c r="A34" s="9" t="s">
        <v>73</v>
      </c>
      <c r="B34" s="9" t="s">
        <v>62</v>
      </c>
      <c r="C34" s="7">
        <v>13334.3</v>
      </c>
      <c r="D34" s="7">
        <v>2264.6999999999998</v>
      </c>
      <c r="E34" s="7">
        <v>1092.7</v>
      </c>
      <c r="F34" s="7">
        <v>0</v>
      </c>
      <c r="G34" s="7">
        <v>1172</v>
      </c>
      <c r="H34" s="7">
        <v>0</v>
      </c>
      <c r="I34" s="7">
        <v>308.20499999999998</v>
      </c>
      <c r="J34" s="7">
        <v>0</v>
      </c>
      <c r="K34" s="7">
        <v>2075.4380000000001</v>
      </c>
      <c r="L34" s="7">
        <v>0</v>
      </c>
      <c r="M34" s="7">
        <v>4290</v>
      </c>
      <c r="N34" s="6">
        <v>0</v>
      </c>
    </row>
    <row r="35" spans="1:14" x14ac:dyDescent="0.3">
      <c r="A35" s="9" t="s">
        <v>73</v>
      </c>
      <c r="B35" s="9" t="s">
        <v>61</v>
      </c>
      <c r="C35" s="7">
        <v>13349.851999999999</v>
      </c>
      <c r="D35" s="7">
        <v>2264.0189999999998</v>
      </c>
      <c r="E35" s="7">
        <v>1092.519</v>
      </c>
      <c r="F35" s="7">
        <v>0</v>
      </c>
      <c r="G35" s="7">
        <v>1171.5</v>
      </c>
      <c r="H35" s="7">
        <v>0</v>
      </c>
      <c r="I35" s="7">
        <v>316.2</v>
      </c>
      <c r="J35" s="7">
        <v>0</v>
      </c>
      <c r="K35" s="7">
        <v>2081.52</v>
      </c>
      <c r="L35" s="7">
        <v>0</v>
      </c>
      <c r="M35" s="7">
        <v>4290</v>
      </c>
      <c r="N35" s="6">
        <v>0</v>
      </c>
    </row>
    <row r="36" spans="1:14" x14ac:dyDescent="0.3">
      <c r="A36" s="9" t="s">
        <v>73</v>
      </c>
      <c r="B36" s="9" t="s">
        <v>60</v>
      </c>
      <c r="C36" s="7">
        <v>13031.073</v>
      </c>
      <c r="D36" s="7">
        <v>2265.21</v>
      </c>
      <c r="E36" s="7">
        <v>1093.71</v>
      </c>
      <c r="F36" s="7">
        <v>0</v>
      </c>
      <c r="G36" s="7">
        <v>1171.5</v>
      </c>
      <c r="H36" s="7">
        <v>0</v>
      </c>
      <c r="I36" s="7">
        <v>339.41399999999999</v>
      </c>
      <c r="J36" s="7">
        <v>0</v>
      </c>
      <c r="K36" s="7">
        <v>2110.6689999999999</v>
      </c>
      <c r="L36" s="7">
        <v>0</v>
      </c>
      <c r="M36" s="7">
        <v>4290</v>
      </c>
      <c r="N36" s="6">
        <v>0</v>
      </c>
    </row>
    <row r="37" spans="1:14" x14ac:dyDescent="0.3">
      <c r="A37" s="9" t="s">
        <v>73</v>
      </c>
      <c r="B37" s="9" t="s">
        <v>59</v>
      </c>
      <c r="C37" s="7">
        <v>12384.096</v>
      </c>
      <c r="D37" s="7">
        <v>2265.4270000000001</v>
      </c>
      <c r="E37" s="7">
        <v>1093.9269999999999</v>
      </c>
      <c r="F37" s="7">
        <v>0</v>
      </c>
      <c r="G37" s="7">
        <v>1171.5</v>
      </c>
      <c r="H37" s="7">
        <v>0</v>
      </c>
      <c r="I37" s="7">
        <v>339.42399999999998</v>
      </c>
      <c r="J37" s="7">
        <v>0</v>
      </c>
      <c r="K37" s="7">
        <v>2171.9560000000001</v>
      </c>
      <c r="L37" s="7">
        <v>0</v>
      </c>
      <c r="M37" s="7">
        <v>4290</v>
      </c>
      <c r="N37" s="6">
        <v>0</v>
      </c>
    </row>
    <row r="38" spans="1:14" x14ac:dyDescent="0.3">
      <c r="A38" s="9" t="s">
        <v>73</v>
      </c>
      <c r="B38" s="9" t="s">
        <v>57</v>
      </c>
      <c r="C38" s="7">
        <v>11874.347000000002</v>
      </c>
      <c r="D38" s="7">
        <v>2284.8630000000003</v>
      </c>
      <c r="E38" s="7">
        <v>1113.3630000000001</v>
      </c>
      <c r="F38" s="7">
        <v>0</v>
      </c>
      <c r="G38" s="7">
        <v>1171.5</v>
      </c>
      <c r="H38" s="7">
        <v>0</v>
      </c>
      <c r="I38" s="7">
        <v>339.41399999999999</v>
      </c>
      <c r="J38" s="7">
        <v>0</v>
      </c>
      <c r="K38" s="7">
        <v>2246.0909999999999</v>
      </c>
      <c r="L38" s="7">
        <v>0</v>
      </c>
      <c r="M38" s="7">
        <v>4290</v>
      </c>
      <c r="N38" s="6">
        <v>0</v>
      </c>
    </row>
    <row r="39" spans="1:14" x14ac:dyDescent="0.3">
      <c r="A39" s="9" t="s">
        <v>26</v>
      </c>
      <c r="B39" s="9" t="s">
        <v>67</v>
      </c>
      <c r="C39" s="7">
        <v>9500</v>
      </c>
      <c r="D39" s="7">
        <v>9</v>
      </c>
      <c r="E39" s="7">
        <v>9</v>
      </c>
      <c r="F39" s="7">
        <v>0</v>
      </c>
      <c r="G39" s="7">
        <v>0</v>
      </c>
      <c r="H39" s="7">
        <v>0</v>
      </c>
      <c r="I39" s="7">
        <v>4162</v>
      </c>
      <c r="J39" s="7">
        <v>0</v>
      </c>
      <c r="K39" s="7">
        <v>402</v>
      </c>
      <c r="L39" s="7">
        <v>0</v>
      </c>
      <c r="M39" s="7">
        <v>0</v>
      </c>
      <c r="N39" s="6">
        <v>0</v>
      </c>
    </row>
    <row r="40" spans="1:14" x14ac:dyDescent="0.3">
      <c r="A40" s="9" t="s">
        <v>26</v>
      </c>
      <c r="B40" s="9" t="s">
        <v>66</v>
      </c>
      <c r="C40" s="7">
        <v>8410</v>
      </c>
      <c r="D40" s="7">
        <v>9</v>
      </c>
      <c r="E40" s="7">
        <v>9</v>
      </c>
      <c r="F40" s="7">
        <v>0</v>
      </c>
      <c r="G40" s="7">
        <v>0</v>
      </c>
      <c r="H40" s="7">
        <v>0</v>
      </c>
      <c r="I40" s="7">
        <v>4819</v>
      </c>
      <c r="J40" s="7">
        <v>0</v>
      </c>
      <c r="K40" s="7">
        <v>571</v>
      </c>
      <c r="L40" s="7">
        <v>0</v>
      </c>
      <c r="M40" s="7">
        <v>0</v>
      </c>
      <c r="N40" s="6">
        <v>0</v>
      </c>
    </row>
    <row r="41" spans="1:14" x14ac:dyDescent="0.3">
      <c r="A41" s="9" t="s">
        <v>26</v>
      </c>
      <c r="B41" s="9" t="s">
        <v>65</v>
      </c>
      <c r="C41" s="7">
        <v>8122</v>
      </c>
      <c r="D41" s="7">
        <v>9</v>
      </c>
      <c r="E41" s="7">
        <v>9</v>
      </c>
      <c r="F41" s="7">
        <v>0</v>
      </c>
      <c r="G41" s="7">
        <v>0</v>
      </c>
      <c r="H41" s="7">
        <v>0</v>
      </c>
      <c r="I41" s="7">
        <v>4886</v>
      </c>
      <c r="J41" s="7">
        <v>0</v>
      </c>
      <c r="K41" s="7">
        <v>607</v>
      </c>
      <c r="L41" s="7">
        <v>0</v>
      </c>
      <c r="M41" s="7">
        <v>0</v>
      </c>
      <c r="N41" s="6">
        <v>0</v>
      </c>
    </row>
    <row r="42" spans="1:14" x14ac:dyDescent="0.3">
      <c r="A42" s="9" t="s">
        <v>26</v>
      </c>
      <c r="B42" s="9" t="s">
        <v>64</v>
      </c>
      <c r="C42" s="7">
        <v>8135.91</v>
      </c>
      <c r="D42" s="7">
        <v>6.8780000000000001</v>
      </c>
      <c r="E42" s="7">
        <v>6.8780000000000001</v>
      </c>
      <c r="F42" s="7">
        <v>0</v>
      </c>
      <c r="G42" s="7">
        <v>0</v>
      </c>
      <c r="H42" s="7">
        <v>0</v>
      </c>
      <c r="I42" s="7">
        <v>5076.9759999999997</v>
      </c>
      <c r="J42" s="7">
        <v>0</v>
      </c>
      <c r="K42" s="7">
        <v>782.10799999999995</v>
      </c>
      <c r="L42" s="7">
        <v>0</v>
      </c>
      <c r="M42" s="7">
        <v>0</v>
      </c>
      <c r="N42" s="6">
        <v>0</v>
      </c>
    </row>
    <row r="43" spans="1:14" x14ac:dyDescent="0.3">
      <c r="A43" s="9" t="s">
        <v>26</v>
      </c>
      <c r="B43" s="9" t="s">
        <v>63</v>
      </c>
      <c r="C43" s="7">
        <v>8120.1619999999994</v>
      </c>
      <c r="D43" s="7">
        <v>9.2669999999999995</v>
      </c>
      <c r="E43" s="7">
        <v>9.2669999999999995</v>
      </c>
      <c r="F43" s="7">
        <v>0</v>
      </c>
      <c r="G43" s="7">
        <v>0</v>
      </c>
      <c r="H43" s="7">
        <v>0</v>
      </c>
      <c r="I43" s="7">
        <v>5245.5630000000001</v>
      </c>
      <c r="J43" s="7">
        <v>0</v>
      </c>
      <c r="K43" s="7">
        <v>850.95299999999997</v>
      </c>
      <c r="L43" s="7">
        <v>0</v>
      </c>
      <c r="M43" s="7">
        <v>0</v>
      </c>
      <c r="N43" s="6">
        <v>0</v>
      </c>
    </row>
    <row r="44" spans="1:14" x14ac:dyDescent="0.3">
      <c r="A44" s="9" t="s">
        <v>26</v>
      </c>
      <c r="B44" s="9" t="s">
        <v>62</v>
      </c>
      <c r="C44" s="7">
        <v>7915.6579999999994</v>
      </c>
      <c r="D44" s="7">
        <v>7.1529999999999996</v>
      </c>
      <c r="E44" s="7">
        <v>7.1529999999999996</v>
      </c>
      <c r="F44" s="7">
        <v>0</v>
      </c>
      <c r="G44" s="7">
        <v>0</v>
      </c>
      <c r="H44" s="7">
        <v>0</v>
      </c>
      <c r="I44" s="7">
        <v>5488.9489999999996</v>
      </c>
      <c r="J44" s="7">
        <v>0</v>
      </c>
      <c r="K44" s="7">
        <v>906.35</v>
      </c>
      <c r="L44" s="7">
        <v>0</v>
      </c>
      <c r="M44" s="7">
        <v>0</v>
      </c>
      <c r="N44" s="6">
        <v>0</v>
      </c>
    </row>
    <row r="45" spans="1:14" x14ac:dyDescent="0.3">
      <c r="A45" s="9" t="s">
        <v>26</v>
      </c>
      <c r="B45" s="9" t="s">
        <v>61</v>
      </c>
      <c r="C45" s="7">
        <v>7863.098</v>
      </c>
      <c r="D45" s="7">
        <v>7.1529999999999996</v>
      </c>
      <c r="E45" s="7">
        <v>7.1529999999999996</v>
      </c>
      <c r="F45" s="7">
        <v>0</v>
      </c>
      <c r="G45" s="7">
        <v>0</v>
      </c>
      <c r="H45" s="7">
        <v>0</v>
      </c>
      <c r="I45" s="7">
        <v>6122.66</v>
      </c>
      <c r="J45" s="7">
        <v>0</v>
      </c>
      <c r="K45" s="7">
        <v>998</v>
      </c>
      <c r="L45" s="7">
        <v>0</v>
      </c>
      <c r="M45" s="7">
        <v>0</v>
      </c>
      <c r="N45" s="6">
        <v>0</v>
      </c>
    </row>
    <row r="46" spans="1:14" x14ac:dyDescent="0.3">
      <c r="A46" s="9" t="s">
        <v>26</v>
      </c>
      <c r="B46" s="9" t="s">
        <v>60</v>
      </c>
      <c r="C46" s="7">
        <v>7772.0330000000004</v>
      </c>
      <c r="D46" s="7">
        <v>7.1630000000000003</v>
      </c>
      <c r="E46" s="7">
        <v>7.1630000000000003</v>
      </c>
      <c r="F46" s="7">
        <v>0</v>
      </c>
      <c r="G46" s="7">
        <v>0</v>
      </c>
      <c r="H46" s="7">
        <v>0</v>
      </c>
      <c r="I46" s="7">
        <v>6110.5429999999997</v>
      </c>
      <c r="J46" s="7">
        <v>0</v>
      </c>
      <c r="K46" s="7">
        <v>1080</v>
      </c>
      <c r="L46" s="7">
        <v>0</v>
      </c>
      <c r="M46" s="7">
        <v>0</v>
      </c>
      <c r="N46" s="6">
        <v>0</v>
      </c>
    </row>
    <row r="47" spans="1:14" x14ac:dyDescent="0.3">
      <c r="A47" s="9" t="s">
        <v>26</v>
      </c>
      <c r="B47" s="9" t="s">
        <v>59</v>
      </c>
      <c r="C47" s="7">
        <v>7783.2649999999994</v>
      </c>
      <c r="D47" s="7">
        <v>7.1630000000000003</v>
      </c>
      <c r="E47" s="7">
        <v>7.1630000000000003</v>
      </c>
      <c r="F47" s="7">
        <v>0</v>
      </c>
      <c r="G47" s="7">
        <v>0</v>
      </c>
      <c r="H47" s="7">
        <v>0</v>
      </c>
      <c r="I47" s="7">
        <v>6267.0330000000004</v>
      </c>
      <c r="J47" s="7">
        <v>0</v>
      </c>
      <c r="K47" s="7">
        <v>1304.2940000000001</v>
      </c>
      <c r="L47" s="7">
        <v>0</v>
      </c>
      <c r="M47" s="7">
        <v>0</v>
      </c>
      <c r="N47" s="6">
        <v>0</v>
      </c>
    </row>
    <row r="48" spans="1:14" x14ac:dyDescent="0.3">
      <c r="A48" s="9" t="s">
        <v>26</v>
      </c>
      <c r="B48" s="9" t="s">
        <v>57</v>
      </c>
      <c r="C48" s="7">
        <v>7769.2619999999997</v>
      </c>
      <c r="D48" s="7">
        <v>7.1230000000000002</v>
      </c>
      <c r="E48" s="7">
        <v>7.1230000000000002</v>
      </c>
      <c r="F48" s="7">
        <v>0</v>
      </c>
      <c r="G48" s="7">
        <v>0</v>
      </c>
      <c r="H48" s="7">
        <v>0</v>
      </c>
      <c r="I48" s="7">
        <v>7020.84</v>
      </c>
      <c r="J48" s="7">
        <v>0</v>
      </c>
      <c r="K48" s="7">
        <v>1704.0409999999999</v>
      </c>
      <c r="L48" s="7">
        <v>0</v>
      </c>
      <c r="M48" s="7">
        <v>0</v>
      </c>
      <c r="N48" s="6">
        <v>0</v>
      </c>
    </row>
    <row r="49" spans="1:14" x14ac:dyDescent="0.3">
      <c r="A49" s="9" t="s">
        <v>22</v>
      </c>
      <c r="B49" s="9" t="s">
        <v>67</v>
      </c>
      <c r="C49" s="7">
        <v>89649</v>
      </c>
      <c r="D49" s="7">
        <v>11257</v>
      </c>
      <c r="E49" s="7">
        <v>4451</v>
      </c>
      <c r="F49" s="7">
        <v>1156</v>
      </c>
      <c r="G49" s="7">
        <v>5650</v>
      </c>
      <c r="H49" s="7">
        <v>16</v>
      </c>
      <c r="I49" s="7">
        <v>30979</v>
      </c>
      <c r="J49" s="7">
        <v>2</v>
      </c>
      <c r="K49" s="7">
        <v>34075</v>
      </c>
      <c r="L49" s="7">
        <v>0</v>
      </c>
      <c r="M49" s="7">
        <v>12068</v>
      </c>
      <c r="N49" s="6">
        <v>358</v>
      </c>
    </row>
    <row r="50" spans="1:14" x14ac:dyDescent="0.3">
      <c r="A50" s="9" t="s">
        <v>22</v>
      </c>
      <c r="B50" s="9" t="s">
        <v>66</v>
      </c>
      <c r="C50" s="7">
        <v>91368</v>
      </c>
      <c r="D50" s="7">
        <v>11239</v>
      </c>
      <c r="E50" s="7">
        <v>4433</v>
      </c>
      <c r="F50" s="7">
        <v>1156</v>
      </c>
      <c r="G50" s="7">
        <v>5650</v>
      </c>
      <c r="H50" s="7">
        <v>26</v>
      </c>
      <c r="I50" s="7">
        <v>33477</v>
      </c>
      <c r="J50" s="7">
        <v>2</v>
      </c>
      <c r="K50" s="7">
        <v>36708</v>
      </c>
      <c r="L50" s="7">
        <v>0</v>
      </c>
      <c r="M50" s="7">
        <v>12068</v>
      </c>
      <c r="N50" s="6">
        <v>420</v>
      </c>
    </row>
    <row r="51" spans="1:14" x14ac:dyDescent="0.3">
      <c r="A51" s="9" t="s">
        <v>22</v>
      </c>
      <c r="B51" s="9" t="s">
        <v>65</v>
      </c>
      <c r="C51" s="7">
        <v>97203</v>
      </c>
      <c r="D51" s="7">
        <v>11234</v>
      </c>
      <c r="E51" s="7">
        <v>4424</v>
      </c>
      <c r="F51" s="7">
        <v>1156</v>
      </c>
      <c r="G51" s="7">
        <v>5654</v>
      </c>
      <c r="H51" s="7">
        <v>29</v>
      </c>
      <c r="I51" s="7">
        <v>38614</v>
      </c>
      <c r="J51" s="7">
        <v>2</v>
      </c>
      <c r="K51" s="7">
        <v>37898</v>
      </c>
      <c r="L51" s="7">
        <v>0</v>
      </c>
      <c r="M51" s="7">
        <v>12074</v>
      </c>
      <c r="N51" s="6">
        <v>452</v>
      </c>
    </row>
    <row r="52" spans="1:14" x14ac:dyDescent="0.3">
      <c r="A52" s="9" t="s">
        <v>22</v>
      </c>
      <c r="B52" s="9" t="s">
        <v>64</v>
      </c>
      <c r="C52" s="7">
        <v>96967</v>
      </c>
      <c r="D52" s="7">
        <v>11255</v>
      </c>
      <c r="E52" s="7">
        <v>4433</v>
      </c>
      <c r="F52" s="7">
        <v>1156</v>
      </c>
      <c r="G52" s="7">
        <v>5666</v>
      </c>
      <c r="H52" s="7">
        <v>29</v>
      </c>
      <c r="I52" s="7">
        <v>44580</v>
      </c>
      <c r="J52" s="7">
        <v>2</v>
      </c>
      <c r="K52" s="7">
        <v>39222</v>
      </c>
      <c r="L52" s="7">
        <v>0</v>
      </c>
      <c r="M52" s="7">
        <v>10799</v>
      </c>
      <c r="N52" s="6">
        <v>403</v>
      </c>
    </row>
    <row r="53" spans="1:14" x14ac:dyDescent="0.3">
      <c r="A53" s="9" t="s">
        <v>22</v>
      </c>
      <c r="B53" s="9" t="s">
        <v>63</v>
      </c>
      <c r="C53" s="7">
        <v>95716</v>
      </c>
      <c r="D53" s="7">
        <v>11207</v>
      </c>
      <c r="E53" s="7">
        <v>4442</v>
      </c>
      <c r="F53" s="7">
        <v>1187</v>
      </c>
      <c r="G53" s="7">
        <v>5578</v>
      </c>
      <c r="H53" s="7">
        <v>33</v>
      </c>
      <c r="I53" s="7">
        <v>49435</v>
      </c>
      <c r="J53" s="7">
        <v>2</v>
      </c>
      <c r="K53" s="7">
        <v>40677</v>
      </c>
      <c r="L53" s="7">
        <v>0</v>
      </c>
      <c r="M53" s="7">
        <v>10799</v>
      </c>
      <c r="N53" s="6">
        <v>348</v>
      </c>
    </row>
    <row r="54" spans="1:14" x14ac:dyDescent="0.3">
      <c r="A54" s="9" t="s">
        <v>22</v>
      </c>
      <c r="B54" s="9" t="s">
        <v>62</v>
      </c>
      <c r="C54" s="7">
        <v>95134</v>
      </c>
      <c r="D54" s="7">
        <v>11120</v>
      </c>
      <c r="E54" s="7">
        <v>4449</v>
      </c>
      <c r="F54" s="7">
        <v>1178</v>
      </c>
      <c r="G54" s="7">
        <v>5493</v>
      </c>
      <c r="H54" s="7">
        <v>32</v>
      </c>
      <c r="I54" s="7">
        <v>55580</v>
      </c>
      <c r="J54" s="7">
        <v>2</v>
      </c>
      <c r="K54" s="7">
        <v>42291</v>
      </c>
      <c r="L54" s="7">
        <v>0</v>
      </c>
      <c r="M54" s="7">
        <v>10799</v>
      </c>
      <c r="N54" s="6">
        <v>368</v>
      </c>
    </row>
    <row r="55" spans="1:14" x14ac:dyDescent="0.3">
      <c r="A55" s="9" t="s">
        <v>22</v>
      </c>
      <c r="B55" s="9" t="s">
        <v>61</v>
      </c>
      <c r="C55" s="7">
        <v>103030</v>
      </c>
      <c r="D55" s="7">
        <v>10684</v>
      </c>
      <c r="E55" s="7">
        <v>4200</v>
      </c>
      <c r="F55" s="7">
        <v>1129</v>
      </c>
      <c r="G55" s="7">
        <v>5355</v>
      </c>
      <c r="H55" s="7">
        <v>35</v>
      </c>
      <c r="I55" s="7">
        <v>58721</v>
      </c>
      <c r="J55" s="7">
        <v>2</v>
      </c>
      <c r="K55" s="7">
        <v>45156</v>
      </c>
      <c r="L55" s="7">
        <v>0</v>
      </c>
      <c r="M55" s="7">
        <v>10799</v>
      </c>
      <c r="N55" s="6">
        <v>368</v>
      </c>
    </row>
    <row r="56" spans="1:14" x14ac:dyDescent="0.3">
      <c r="A56" s="9" t="s">
        <v>22</v>
      </c>
      <c r="B56" s="9" t="s">
        <v>60</v>
      </c>
      <c r="C56" s="7">
        <v>100524</v>
      </c>
      <c r="D56" s="7">
        <v>10733</v>
      </c>
      <c r="E56" s="7">
        <v>4249</v>
      </c>
      <c r="F56" s="7">
        <v>1129</v>
      </c>
      <c r="G56" s="7">
        <v>5355</v>
      </c>
      <c r="H56" s="7">
        <v>40</v>
      </c>
      <c r="I56" s="7">
        <v>60742</v>
      </c>
      <c r="J56" s="7">
        <v>2</v>
      </c>
      <c r="K56" s="7">
        <v>48912</v>
      </c>
      <c r="L56" s="7">
        <v>0</v>
      </c>
      <c r="M56" s="7">
        <v>9525</v>
      </c>
      <c r="N56" s="6">
        <v>1011</v>
      </c>
    </row>
    <row r="57" spans="1:14" x14ac:dyDescent="0.3">
      <c r="A57" s="9" t="s">
        <v>22</v>
      </c>
      <c r="B57" s="9" t="s">
        <v>59</v>
      </c>
      <c r="C57" s="7">
        <v>98311</v>
      </c>
      <c r="D57" s="7">
        <v>10808</v>
      </c>
      <c r="E57" s="7">
        <v>4320</v>
      </c>
      <c r="F57" s="7">
        <v>1134</v>
      </c>
      <c r="G57" s="7">
        <v>5354</v>
      </c>
      <c r="H57" s="7">
        <v>40</v>
      </c>
      <c r="I57" s="7">
        <v>62201</v>
      </c>
      <c r="J57" s="7">
        <v>2</v>
      </c>
      <c r="K57" s="7">
        <v>53669</v>
      </c>
      <c r="L57" s="7">
        <v>0</v>
      </c>
      <c r="M57" s="7">
        <v>8113</v>
      </c>
      <c r="N57" s="6">
        <v>582</v>
      </c>
    </row>
    <row r="58" spans="1:14" x14ac:dyDescent="0.3">
      <c r="A58" s="9" t="s">
        <v>22</v>
      </c>
      <c r="B58" s="9" t="s">
        <v>57</v>
      </c>
      <c r="C58" s="7">
        <v>99241</v>
      </c>
      <c r="D58" s="7">
        <v>10844</v>
      </c>
      <c r="E58" s="7">
        <v>4356</v>
      </c>
      <c r="F58" s="7">
        <v>1134</v>
      </c>
      <c r="G58" s="7">
        <v>5354</v>
      </c>
      <c r="H58" s="7">
        <v>46</v>
      </c>
      <c r="I58" s="7">
        <v>63833</v>
      </c>
      <c r="J58" s="7">
        <v>2</v>
      </c>
      <c r="K58" s="7">
        <v>59371</v>
      </c>
      <c r="L58" s="7">
        <v>0</v>
      </c>
      <c r="M58" s="7">
        <v>8113</v>
      </c>
      <c r="N58" s="6">
        <v>655</v>
      </c>
    </row>
    <row r="59" spans="1:14" x14ac:dyDescent="0.3">
      <c r="A59" s="9" t="s">
        <v>25</v>
      </c>
      <c r="B59" s="9" t="s">
        <v>67</v>
      </c>
      <c r="C59" s="7">
        <v>2649</v>
      </c>
      <c r="D59" s="7">
        <v>8</v>
      </c>
      <c r="E59" s="7">
        <v>8</v>
      </c>
      <c r="F59" s="7">
        <v>0</v>
      </c>
      <c r="G59" s="7">
        <v>0</v>
      </c>
      <c r="H59" s="7">
        <v>0</v>
      </c>
      <c r="I59" s="7">
        <v>266</v>
      </c>
      <c r="J59" s="7">
        <v>0</v>
      </c>
      <c r="K59" s="7">
        <v>0</v>
      </c>
      <c r="L59" s="7">
        <v>0</v>
      </c>
      <c r="M59" s="7">
        <v>0</v>
      </c>
      <c r="N59" s="6">
        <v>0</v>
      </c>
    </row>
    <row r="60" spans="1:14" x14ac:dyDescent="0.3">
      <c r="A60" s="9" t="s">
        <v>25</v>
      </c>
      <c r="B60" s="9" t="s">
        <v>66</v>
      </c>
      <c r="C60" s="7">
        <v>2654</v>
      </c>
      <c r="D60" s="7">
        <v>8</v>
      </c>
      <c r="E60" s="7">
        <v>8</v>
      </c>
      <c r="F60" s="7">
        <v>0</v>
      </c>
      <c r="G60" s="7">
        <v>0</v>
      </c>
      <c r="H60" s="7">
        <v>0</v>
      </c>
      <c r="I60" s="7">
        <v>248</v>
      </c>
      <c r="J60" s="7">
        <v>0</v>
      </c>
      <c r="K60" s="7">
        <v>0</v>
      </c>
      <c r="L60" s="7">
        <v>0</v>
      </c>
      <c r="M60" s="7">
        <v>0</v>
      </c>
      <c r="N60" s="6">
        <v>0</v>
      </c>
    </row>
    <row r="61" spans="1:14" x14ac:dyDescent="0.3">
      <c r="A61" s="9" t="s">
        <v>25</v>
      </c>
      <c r="B61" s="9" t="s">
        <v>65</v>
      </c>
      <c r="C61" s="7">
        <v>2750</v>
      </c>
      <c r="D61" s="7">
        <v>5</v>
      </c>
      <c r="E61" s="7">
        <v>5</v>
      </c>
      <c r="F61" s="7">
        <v>0</v>
      </c>
      <c r="G61" s="7">
        <v>0</v>
      </c>
      <c r="H61" s="7">
        <v>0</v>
      </c>
      <c r="I61" s="7">
        <v>275</v>
      </c>
      <c r="J61" s="7">
        <v>0</v>
      </c>
      <c r="K61" s="7">
        <v>0</v>
      </c>
      <c r="L61" s="7">
        <v>0</v>
      </c>
      <c r="M61" s="7">
        <v>0</v>
      </c>
      <c r="N61" s="6">
        <v>0</v>
      </c>
    </row>
    <row r="62" spans="1:14" x14ac:dyDescent="0.3">
      <c r="A62" s="9" t="s">
        <v>25</v>
      </c>
      <c r="B62" s="9" t="s">
        <v>64</v>
      </c>
      <c r="C62" s="7">
        <v>2551</v>
      </c>
      <c r="D62" s="7">
        <v>6</v>
      </c>
      <c r="E62" s="7">
        <v>6</v>
      </c>
      <c r="F62" s="7">
        <v>0</v>
      </c>
      <c r="G62" s="7">
        <v>0</v>
      </c>
      <c r="H62" s="7">
        <v>0</v>
      </c>
      <c r="I62" s="7">
        <v>300</v>
      </c>
      <c r="J62" s="7">
        <v>0</v>
      </c>
      <c r="K62" s="7">
        <v>0</v>
      </c>
      <c r="L62" s="7">
        <v>0</v>
      </c>
      <c r="M62" s="7">
        <v>0</v>
      </c>
      <c r="N62" s="6">
        <v>0</v>
      </c>
    </row>
    <row r="63" spans="1:14" x14ac:dyDescent="0.3">
      <c r="A63" s="9" t="s">
        <v>25</v>
      </c>
      <c r="B63" s="9" t="s">
        <v>63</v>
      </c>
      <c r="C63" s="7">
        <v>2251</v>
      </c>
      <c r="D63" s="7">
        <v>6</v>
      </c>
      <c r="E63" s="7">
        <v>6</v>
      </c>
      <c r="F63" s="7">
        <v>0</v>
      </c>
      <c r="G63" s="7">
        <v>0</v>
      </c>
      <c r="H63" s="7">
        <v>0</v>
      </c>
      <c r="I63" s="7">
        <v>310</v>
      </c>
      <c r="J63" s="7">
        <v>0</v>
      </c>
      <c r="K63" s="7">
        <v>10</v>
      </c>
      <c r="L63" s="7">
        <v>0</v>
      </c>
      <c r="M63" s="7">
        <v>0</v>
      </c>
      <c r="N63" s="6">
        <v>0</v>
      </c>
    </row>
    <row r="64" spans="1:14" x14ac:dyDescent="0.3">
      <c r="A64" s="9" t="s">
        <v>25</v>
      </c>
      <c r="B64" s="9" t="s">
        <v>62</v>
      </c>
      <c r="C64" s="7">
        <v>2208</v>
      </c>
      <c r="D64" s="7">
        <v>7.3</v>
      </c>
      <c r="E64" s="7">
        <v>7.3</v>
      </c>
      <c r="F64" s="7">
        <v>0</v>
      </c>
      <c r="G64" s="7">
        <v>0</v>
      </c>
      <c r="H64" s="7">
        <v>0</v>
      </c>
      <c r="I64" s="7">
        <v>311.8</v>
      </c>
      <c r="J64" s="7">
        <v>0</v>
      </c>
      <c r="K64" s="7">
        <v>15</v>
      </c>
      <c r="L64" s="7">
        <v>0</v>
      </c>
      <c r="M64" s="7">
        <v>0</v>
      </c>
      <c r="N64" s="6">
        <v>0</v>
      </c>
    </row>
    <row r="65" spans="1:14" x14ac:dyDescent="0.3">
      <c r="A65" s="9" t="s">
        <v>25</v>
      </c>
      <c r="B65" s="9" t="s">
        <v>61</v>
      </c>
      <c r="C65" s="7">
        <v>2470</v>
      </c>
      <c r="D65" s="7">
        <v>7.3</v>
      </c>
      <c r="E65" s="7">
        <v>7.3</v>
      </c>
      <c r="F65" s="7">
        <v>0</v>
      </c>
      <c r="G65" s="7">
        <v>0</v>
      </c>
      <c r="H65" s="7">
        <v>0</v>
      </c>
      <c r="I65" s="7">
        <v>310</v>
      </c>
      <c r="J65" s="7">
        <v>0</v>
      </c>
      <c r="K65" s="7">
        <v>31.9</v>
      </c>
      <c r="L65" s="7">
        <v>0</v>
      </c>
      <c r="M65" s="7">
        <v>0</v>
      </c>
      <c r="N65" s="6">
        <v>0</v>
      </c>
    </row>
    <row r="66" spans="1:14" x14ac:dyDescent="0.3">
      <c r="A66" s="9" t="s">
        <v>25</v>
      </c>
      <c r="B66" s="9" t="s">
        <v>60</v>
      </c>
      <c r="C66" s="7">
        <v>2303</v>
      </c>
      <c r="D66" s="7">
        <v>6</v>
      </c>
      <c r="E66" s="7">
        <v>6</v>
      </c>
      <c r="F66" s="7">
        <v>0</v>
      </c>
      <c r="G66" s="7">
        <v>0</v>
      </c>
      <c r="H66" s="7">
        <v>0</v>
      </c>
      <c r="I66" s="7">
        <v>316</v>
      </c>
      <c r="J66" s="7">
        <v>0</v>
      </c>
      <c r="K66" s="7">
        <v>120.6</v>
      </c>
      <c r="L66" s="7">
        <v>0</v>
      </c>
      <c r="M66" s="7">
        <v>0</v>
      </c>
      <c r="N66" s="6">
        <v>0</v>
      </c>
    </row>
    <row r="67" spans="1:14" x14ac:dyDescent="0.3">
      <c r="A67" s="9" t="s">
        <v>25</v>
      </c>
      <c r="B67" s="9" t="s">
        <v>59</v>
      </c>
      <c r="C67" s="7">
        <v>2205</v>
      </c>
      <c r="D67" s="7">
        <v>8</v>
      </c>
      <c r="E67" s="7">
        <v>8</v>
      </c>
      <c r="F67" s="7">
        <v>0</v>
      </c>
      <c r="G67" s="7">
        <v>0</v>
      </c>
      <c r="H67" s="7">
        <v>0</v>
      </c>
      <c r="I67" s="7">
        <v>317</v>
      </c>
      <c r="J67" s="7">
        <v>0</v>
      </c>
      <c r="K67" s="7">
        <v>207.67</v>
      </c>
      <c r="L67" s="7">
        <v>0</v>
      </c>
      <c r="M67" s="7">
        <v>0</v>
      </c>
      <c r="N67" s="6">
        <v>0</v>
      </c>
    </row>
    <row r="68" spans="1:14" x14ac:dyDescent="0.3">
      <c r="A68" s="9" t="s">
        <v>25</v>
      </c>
      <c r="B68" s="9" t="s">
        <v>57</v>
      </c>
      <c r="C68" s="7">
        <v>1693</v>
      </c>
      <c r="D68" s="7">
        <v>6</v>
      </c>
      <c r="E68" s="7">
        <v>6</v>
      </c>
      <c r="F68" s="7">
        <v>0</v>
      </c>
      <c r="G68" s="7">
        <v>0</v>
      </c>
      <c r="H68" s="7">
        <v>0</v>
      </c>
      <c r="I68" s="7">
        <v>315</v>
      </c>
      <c r="J68" s="7">
        <v>0</v>
      </c>
      <c r="K68" s="7">
        <v>394.77</v>
      </c>
      <c r="L68" s="7">
        <v>0</v>
      </c>
      <c r="M68" s="7">
        <v>0</v>
      </c>
      <c r="N68" s="6">
        <v>0</v>
      </c>
    </row>
    <row r="69" spans="1:14" x14ac:dyDescent="0.3">
      <c r="A69" s="9" t="s">
        <v>19</v>
      </c>
      <c r="B69" s="9" t="s">
        <v>67</v>
      </c>
      <c r="C69" s="7">
        <v>6402.5479999999998</v>
      </c>
      <c r="D69" s="7">
        <v>529</v>
      </c>
      <c r="E69" s="7">
        <v>237</v>
      </c>
      <c r="F69" s="7">
        <v>0</v>
      </c>
      <c r="G69" s="7">
        <v>292</v>
      </c>
      <c r="H69" s="7">
        <v>0</v>
      </c>
      <c r="I69" s="7">
        <v>1704.35</v>
      </c>
      <c r="J69" s="7">
        <v>0</v>
      </c>
      <c r="K69" s="7">
        <v>0.94</v>
      </c>
      <c r="L69" s="7">
        <v>0</v>
      </c>
      <c r="M69" s="7">
        <v>0</v>
      </c>
      <c r="N69" s="6">
        <v>0</v>
      </c>
    </row>
    <row r="70" spans="1:14" x14ac:dyDescent="0.3">
      <c r="A70" s="9" t="s">
        <v>19</v>
      </c>
      <c r="B70" s="9" t="s">
        <v>66</v>
      </c>
      <c r="C70" s="7">
        <v>6434.0029999999997</v>
      </c>
      <c r="D70" s="7">
        <v>529</v>
      </c>
      <c r="E70" s="7">
        <v>237</v>
      </c>
      <c r="F70" s="7">
        <v>0</v>
      </c>
      <c r="G70" s="7">
        <v>292</v>
      </c>
      <c r="H70" s="7">
        <v>0</v>
      </c>
      <c r="I70" s="7">
        <v>1923.3</v>
      </c>
      <c r="J70" s="7">
        <v>0</v>
      </c>
      <c r="K70" s="7">
        <v>1.0169999999999999</v>
      </c>
      <c r="L70" s="7">
        <v>0</v>
      </c>
      <c r="M70" s="7">
        <v>0</v>
      </c>
      <c r="N70" s="6">
        <v>0</v>
      </c>
    </row>
    <row r="71" spans="1:14" x14ac:dyDescent="0.3">
      <c r="A71" s="9" t="s">
        <v>19</v>
      </c>
      <c r="B71" s="9" t="s">
        <v>65</v>
      </c>
      <c r="C71" s="7">
        <v>6445.9170000000004</v>
      </c>
      <c r="D71" s="7">
        <v>529</v>
      </c>
      <c r="E71" s="7">
        <v>237</v>
      </c>
      <c r="F71" s="7">
        <v>0</v>
      </c>
      <c r="G71" s="7">
        <v>292</v>
      </c>
      <c r="H71" s="7">
        <v>0</v>
      </c>
      <c r="I71" s="7">
        <v>2283.25</v>
      </c>
      <c r="J71" s="7">
        <v>0</v>
      </c>
      <c r="K71" s="7">
        <v>1.629</v>
      </c>
      <c r="L71" s="7">
        <v>0</v>
      </c>
      <c r="M71" s="7">
        <v>0</v>
      </c>
      <c r="N71" s="6">
        <v>0</v>
      </c>
    </row>
    <row r="72" spans="1:14" x14ac:dyDescent="0.3">
      <c r="A72" s="9" t="s">
        <v>19</v>
      </c>
      <c r="B72" s="9" t="s">
        <v>64</v>
      </c>
      <c r="C72" s="7">
        <v>6697.4470000000001</v>
      </c>
      <c r="D72" s="7">
        <v>529</v>
      </c>
      <c r="E72" s="7">
        <v>237</v>
      </c>
      <c r="F72" s="7">
        <v>0</v>
      </c>
      <c r="G72" s="7">
        <v>292</v>
      </c>
      <c r="H72" s="7">
        <v>0</v>
      </c>
      <c r="I72" s="7">
        <v>2451.15</v>
      </c>
      <c r="J72" s="7">
        <v>0</v>
      </c>
      <c r="K72" s="7">
        <v>2.3519999999999999</v>
      </c>
      <c r="L72" s="7">
        <v>0</v>
      </c>
      <c r="M72" s="7">
        <v>0</v>
      </c>
      <c r="N72" s="6">
        <v>0</v>
      </c>
    </row>
    <row r="73" spans="1:14" x14ac:dyDescent="0.3">
      <c r="A73" s="9" t="s">
        <v>19</v>
      </c>
      <c r="B73" s="9" t="s">
        <v>63</v>
      </c>
      <c r="C73" s="7">
        <v>6696.1210000000001</v>
      </c>
      <c r="D73" s="7">
        <v>529</v>
      </c>
      <c r="E73" s="7">
        <v>237</v>
      </c>
      <c r="F73" s="7">
        <v>0</v>
      </c>
      <c r="G73" s="7">
        <v>292</v>
      </c>
      <c r="H73" s="7">
        <v>0</v>
      </c>
      <c r="I73" s="7">
        <v>2801.65</v>
      </c>
      <c r="J73" s="7">
        <v>0</v>
      </c>
      <c r="K73" s="7">
        <v>5.9269999999999996</v>
      </c>
      <c r="L73" s="7">
        <v>0</v>
      </c>
      <c r="M73" s="7">
        <v>0</v>
      </c>
      <c r="N73" s="6">
        <v>0</v>
      </c>
    </row>
    <row r="74" spans="1:14" x14ac:dyDescent="0.3">
      <c r="A74" s="9" t="s">
        <v>19</v>
      </c>
      <c r="B74" s="9" t="s">
        <v>62</v>
      </c>
      <c r="C74" s="7">
        <v>6745.0249999999996</v>
      </c>
      <c r="D74" s="7">
        <v>529</v>
      </c>
      <c r="E74" s="7">
        <v>237</v>
      </c>
      <c r="F74" s="7">
        <v>0</v>
      </c>
      <c r="G74" s="7">
        <v>292</v>
      </c>
      <c r="H74" s="7">
        <v>0</v>
      </c>
      <c r="I74" s="7">
        <v>3319.15</v>
      </c>
      <c r="J74" s="7">
        <v>0</v>
      </c>
      <c r="K74" s="7">
        <v>17.135000000000002</v>
      </c>
      <c r="L74" s="7">
        <v>0</v>
      </c>
      <c r="M74" s="7">
        <v>0</v>
      </c>
      <c r="N74" s="6">
        <v>0</v>
      </c>
    </row>
    <row r="75" spans="1:14" x14ac:dyDescent="0.3">
      <c r="A75" s="9" t="s">
        <v>19</v>
      </c>
      <c r="B75" s="9" t="s">
        <v>61</v>
      </c>
      <c r="C75" s="7">
        <v>6752.3149999999996</v>
      </c>
      <c r="D75" s="7">
        <v>529</v>
      </c>
      <c r="E75" s="7">
        <v>237</v>
      </c>
      <c r="F75" s="7">
        <v>0</v>
      </c>
      <c r="G75" s="7">
        <v>292</v>
      </c>
      <c r="H75" s="7">
        <v>0</v>
      </c>
      <c r="I75" s="7">
        <v>3673.85</v>
      </c>
      <c r="J75" s="7">
        <v>0</v>
      </c>
      <c r="K75" s="7">
        <v>31.972000000000001</v>
      </c>
      <c r="L75" s="7">
        <v>0</v>
      </c>
      <c r="M75" s="7">
        <v>0</v>
      </c>
      <c r="N75" s="6">
        <v>0</v>
      </c>
    </row>
    <row r="76" spans="1:14" x14ac:dyDescent="0.3">
      <c r="A76" s="9" t="s">
        <v>19</v>
      </c>
      <c r="B76" s="9" t="s">
        <v>60</v>
      </c>
      <c r="C76" s="7">
        <v>6416.7740000000003</v>
      </c>
      <c r="D76" s="7">
        <v>529</v>
      </c>
      <c r="E76" s="7">
        <v>237</v>
      </c>
      <c r="F76" s="7">
        <v>0</v>
      </c>
      <c r="G76" s="7">
        <v>292</v>
      </c>
      <c r="H76" s="7">
        <v>0</v>
      </c>
      <c r="I76" s="7">
        <v>4126.45</v>
      </c>
      <c r="J76" s="7">
        <v>0</v>
      </c>
      <c r="K76" s="7">
        <v>57.478000000000002</v>
      </c>
      <c r="L76" s="7">
        <v>0</v>
      </c>
      <c r="M76" s="7">
        <v>0</v>
      </c>
      <c r="N76" s="6">
        <v>0</v>
      </c>
    </row>
    <row r="77" spans="1:14" x14ac:dyDescent="0.3">
      <c r="A77" s="9" t="s">
        <v>19</v>
      </c>
      <c r="B77" s="9" t="s">
        <v>59</v>
      </c>
      <c r="C77" s="7">
        <v>6316.07</v>
      </c>
      <c r="D77" s="7">
        <v>529</v>
      </c>
      <c r="E77" s="7">
        <v>237</v>
      </c>
      <c r="F77" s="7">
        <v>0</v>
      </c>
      <c r="G77" s="7">
        <v>292</v>
      </c>
      <c r="H77" s="7">
        <v>0</v>
      </c>
      <c r="I77" s="7">
        <v>4306.7000000000007</v>
      </c>
      <c r="J77" s="7">
        <v>0</v>
      </c>
      <c r="K77" s="7">
        <v>89.891999999999996</v>
      </c>
      <c r="L77" s="7">
        <v>0</v>
      </c>
      <c r="M77" s="7">
        <v>0</v>
      </c>
      <c r="N77" s="6">
        <v>0</v>
      </c>
    </row>
    <row r="78" spans="1:14" x14ac:dyDescent="0.3">
      <c r="A78" s="9" t="s">
        <v>19</v>
      </c>
      <c r="B78" s="9" t="s">
        <v>57</v>
      </c>
      <c r="C78" s="7">
        <v>6138.875</v>
      </c>
      <c r="D78" s="7">
        <v>529</v>
      </c>
      <c r="E78" s="7">
        <v>237</v>
      </c>
      <c r="F78" s="7">
        <v>0</v>
      </c>
      <c r="G78" s="7">
        <v>292</v>
      </c>
      <c r="H78" s="7">
        <v>0</v>
      </c>
      <c r="I78" s="7">
        <v>4339.0410000000002</v>
      </c>
      <c r="J78" s="7">
        <v>0</v>
      </c>
      <c r="K78" s="7">
        <v>135.27199999999999</v>
      </c>
      <c r="L78" s="7">
        <v>0</v>
      </c>
      <c r="M78" s="7">
        <v>0</v>
      </c>
      <c r="N78" s="6">
        <v>0</v>
      </c>
    </row>
    <row r="79" spans="1:14" x14ac:dyDescent="0.3">
      <c r="A79" s="9" t="s">
        <v>21</v>
      </c>
      <c r="B79" s="9" t="s">
        <v>67</v>
      </c>
      <c r="C79" s="7">
        <v>11226</v>
      </c>
      <c r="D79" s="7">
        <v>3236</v>
      </c>
      <c r="E79" s="7">
        <v>2537</v>
      </c>
      <c r="F79" s="7">
        <v>699</v>
      </c>
      <c r="G79" s="7">
        <v>0</v>
      </c>
      <c r="H79" s="7">
        <v>0</v>
      </c>
      <c r="I79" s="7">
        <v>1753</v>
      </c>
      <c r="J79" s="7">
        <v>0</v>
      </c>
      <c r="K79" s="7">
        <v>1536</v>
      </c>
      <c r="L79" s="7">
        <v>0</v>
      </c>
      <c r="M79" s="7">
        <v>0</v>
      </c>
      <c r="N79" s="6">
        <v>0</v>
      </c>
    </row>
    <row r="80" spans="1:14" x14ac:dyDescent="0.3">
      <c r="A80" s="9" t="s">
        <v>21</v>
      </c>
      <c r="B80" s="9" t="s">
        <v>66</v>
      </c>
      <c r="C80" s="7">
        <v>11229</v>
      </c>
      <c r="D80" s="7">
        <v>3238</v>
      </c>
      <c r="E80" s="7">
        <v>2539</v>
      </c>
      <c r="F80" s="7">
        <v>699</v>
      </c>
      <c r="G80" s="7">
        <v>0</v>
      </c>
      <c r="H80" s="7">
        <v>0</v>
      </c>
      <c r="I80" s="7">
        <v>1809</v>
      </c>
      <c r="J80" s="7">
        <v>0</v>
      </c>
      <c r="K80" s="7">
        <v>2579</v>
      </c>
      <c r="L80" s="7">
        <v>0</v>
      </c>
      <c r="M80" s="7">
        <v>0</v>
      </c>
      <c r="N80" s="6">
        <v>0</v>
      </c>
    </row>
    <row r="81" spans="1:14" x14ac:dyDescent="0.3">
      <c r="A81" s="9" t="s">
        <v>21</v>
      </c>
      <c r="B81" s="9" t="s">
        <v>65</v>
      </c>
      <c r="C81" s="7">
        <v>10932</v>
      </c>
      <c r="D81" s="7">
        <v>3389</v>
      </c>
      <c r="E81" s="7">
        <v>2690</v>
      </c>
      <c r="F81" s="7">
        <v>699</v>
      </c>
      <c r="G81" s="7">
        <v>0</v>
      </c>
      <c r="H81" s="7">
        <v>0</v>
      </c>
      <c r="I81" s="7">
        <v>1978</v>
      </c>
      <c r="J81" s="7">
        <v>0</v>
      </c>
      <c r="K81" s="7">
        <v>2596</v>
      </c>
      <c r="L81" s="7">
        <v>0</v>
      </c>
      <c r="M81" s="7">
        <v>0</v>
      </c>
      <c r="N81" s="6">
        <v>0</v>
      </c>
    </row>
    <row r="82" spans="1:14" x14ac:dyDescent="0.3">
      <c r="A82" s="9" t="s">
        <v>21</v>
      </c>
      <c r="B82" s="9" t="s">
        <v>64</v>
      </c>
      <c r="C82" s="7">
        <v>10855</v>
      </c>
      <c r="D82" s="7">
        <v>3392</v>
      </c>
      <c r="E82" s="7">
        <v>2693</v>
      </c>
      <c r="F82" s="7">
        <v>699</v>
      </c>
      <c r="G82" s="7">
        <v>0</v>
      </c>
      <c r="H82" s="7">
        <v>0</v>
      </c>
      <c r="I82" s="7">
        <v>2091</v>
      </c>
      <c r="J82" s="7">
        <v>0</v>
      </c>
      <c r="K82" s="7">
        <v>2604</v>
      </c>
      <c r="L82" s="7">
        <v>0</v>
      </c>
      <c r="M82" s="7">
        <v>0</v>
      </c>
      <c r="N82" s="6">
        <v>0</v>
      </c>
    </row>
    <row r="83" spans="1:14" x14ac:dyDescent="0.3">
      <c r="A83" s="9" t="s">
        <v>21</v>
      </c>
      <c r="B83" s="9" t="s">
        <v>63</v>
      </c>
      <c r="C83" s="7">
        <v>10799</v>
      </c>
      <c r="D83" s="7">
        <v>3392</v>
      </c>
      <c r="E83" s="7">
        <v>2693</v>
      </c>
      <c r="F83" s="7">
        <v>699</v>
      </c>
      <c r="G83" s="7">
        <v>0</v>
      </c>
      <c r="H83" s="7">
        <v>0</v>
      </c>
      <c r="I83" s="7">
        <v>2370</v>
      </c>
      <c r="J83" s="7">
        <v>0</v>
      </c>
      <c r="K83" s="7">
        <v>2604</v>
      </c>
      <c r="L83" s="7">
        <v>0</v>
      </c>
      <c r="M83" s="7">
        <v>0</v>
      </c>
      <c r="N83" s="6">
        <v>0</v>
      </c>
    </row>
    <row r="84" spans="1:14" x14ac:dyDescent="0.3">
      <c r="A84" s="9" t="s">
        <v>21</v>
      </c>
      <c r="B84" s="9" t="s">
        <v>62</v>
      </c>
      <c r="C84" s="7">
        <v>10804.119999999999</v>
      </c>
      <c r="D84" s="7">
        <v>3392</v>
      </c>
      <c r="E84" s="7">
        <v>2693</v>
      </c>
      <c r="F84" s="7">
        <v>699</v>
      </c>
      <c r="G84" s="7">
        <v>0</v>
      </c>
      <c r="H84" s="7">
        <v>0</v>
      </c>
      <c r="I84" s="7">
        <v>2624</v>
      </c>
      <c r="J84" s="7">
        <v>0</v>
      </c>
      <c r="K84" s="7">
        <v>2605.5300000000002</v>
      </c>
      <c r="L84" s="7">
        <v>0</v>
      </c>
      <c r="M84" s="7">
        <v>0</v>
      </c>
      <c r="N84" s="6">
        <v>0</v>
      </c>
    </row>
    <row r="85" spans="1:14" x14ac:dyDescent="0.3">
      <c r="A85" s="9" t="s">
        <v>21</v>
      </c>
      <c r="B85" s="9" t="s">
        <v>61</v>
      </c>
      <c r="C85" s="7">
        <v>10643.310000000001</v>
      </c>
      <c r="D85" s="7">
        <v>3409</v>
      </c>
      <c r="E85" s="7">
        <v>2710</v>
      </c>
      <c r="F85" s="7">
        <v>699</v>
      </c>
      <c r="G85" s="7">
        <v>0</v>
      </c>
      <c r="H85" s="7">
        <v>0</v>
      </c>
      <c r="I85" s="7">
        <v>2877.4949999999999</v>
      </c>
      <c r="J85" s="7">
        <v>0</v>
      </c>
      <c r="K85" s="7">
        <v>2651.57</v>
      </c>
      <c r="L85" s="7">
        <v>0</v>
      </c>
      <c r="M85" s="7">
        <v>0</v>
      </c>
      <c r="N85" s="6">
        <v>0</v>
      </c>
    </row>
    <row r="86" spans="1:14" x14ac:dyDescent="0.3">
      <c r="A86" s="9" t="s">
        <v>21</v>
      </c>
      <c r="B86" s="9" t="s">
        <v>60</v>
      </c>
      <c r="C86" s="7">
        <v>10643.310000000001</v>
      </c>
      <c r="D86" s="7">
        <v>3412</v>
      </c>
      <c r="E86" s="7">
        <v>2713</v>
      </c>
      <c r="F86" s="7">
        <v>699</v>
      </c>
      <c r="G86" s="7">
        <v>0</v>
      </c>
      <c r="H86" s="7">
        <v>0</v>
      </c>
      <c r="I86" s="7">
        <v>3589</v>
      </c>
      <c r="J86" s="7">
        <v>0</v>
      </c>
      <c r="K86" s="7">
        <v>2833.7939999999999</v>
      </c>
      <c r="L86" s="7">
        <v>0</v>
      </c>
      <c r="M86" s="7">
        <v>0</v>
      </c>
      <c r="N86" s="6">
        <v>0</v>
      </c>
    </row>
    <row r="87" spans="1:14" x14ac:dyDescent="0.3">
      <c r="A87" s="9" t="s">
        <v>21</v>
      </c>
      <c r="B87" s="9" t="s">
        <v>59</v>
      </c>
      <c r="C87" s="7">
        <v>9971.3100000000013</v>
      </c>
      <c r="D87" s="7">
        <v>3417</v>
      </c>
      <c r="E87" s="7">
        <v>2718</v>
      </c>
      <c r="F87" s="7">
        <v>699</v>
      </c>
      <c r="G87" s="7">
        <v>0</v>
      </c>
      <c r="H87" s="7">
        <v>0</v>
      </c>
      <c r="I87" s="7">
        <v>4119.25</v>
      </c>
      <c r="J87" s="7">
        <v>0</v>
      </c>
      <c r="K87" s="7">
        <v>3287.72</v>
      </c>
      <c r="L87" s="7">
        <v>0</v>
      </c>
      <c r="M87" s="7">
        <v>0</v>
      </c>
      <c r="N87" s="6">
        <v>0</v>
      </c>
    </row>
    <row r="88" spans="1:14" x14ac:dyDescent="0.3">
      <c r="A88" s="9" t="s">
        <v>21</v>
      </c>
      <c r="B88" s="9" t="s">
        <v>57</v>
      </c>
      <c r="C88" s="7">
        <v>8368.3100000000013</v>
      </c>
      <c r="D88" s="7">
        <v>3421</v>
      </c>
      <c r="E88" s="7">
        <v>2722</v>
      </c>
      <c r="F88" s="7">
        <v>699</v>
      </c>
      <c r="G88" s="7">
        <v>0</v>
      </c>
      <c r="H88" s="7">
        <v>0</v>
      </c>
      <c r="I88" s="7">
        <v>4649.13</v>
      </c>
      <c r="J88" s="7">
        <v>0</v>
      </c>
      <c r="K88" s="7">
        <v>4277.42</v>
      </c>
      <c r="L88" s="7">
        <v>0</v>
      </c>
      <c r="M88" s="7">
        <v>0</v>
      </c>
      <c r="N88" s="6">
        <v>0</v>
      </c>
    </row>
    <row r="89" spans="1:14" x14ac:dyDescent="0.3">
      <c r="A89" s="9" t="s">
        <v>4</v>
      </c>
      <c r="B89" s="9" t="s">
        <v>67</v>
      </c>
      <c r="C89" s="7">
        <v>49686.205000000002</v>
      </c>
      <c r="D89" s="7">
        <v>18550</v>
      </c>
      <c r="E89" s="7">
        <v>13014.92</v>
      </c>
      <c r="F89" s="7">
        <v>3081.63</v>
      </c>
      <c r="G89" s="7">
        <v>2453.4499999999998</v>
      </c>
      <c r="H89" s="7">
        <v>0</v>
      </c>
      <c r="I89" s="7">
        <v>22789</v>
      </c>
      <c r="J89" s="7">
        <v>2000</v>
      </c>
      <c r="K89" s="7">
        <v>4569</v>
      </c>
      <c r="L89" s="7">
        <v>0.29599999999999999</v>
      </c>
      <c r="M89" s="7">
        <v>7450</v>
      </c>
      <c r="N89" s="6">
        <v>49.795000000000002</v>
      </c>
    </row>
    <row r="90" spans="1:14" x14ac:dyDescent="0.3">
      <c r="A90" s="9" t="s">
        <v>4</v>
      </c>
      <c r="B90" s="9" t="s">
        <v>66</v>
      </c>
      <c r="C90" s="7">
        <v>49736.205000000002</v>
      </c>
      <c r="D90" s="7">
        <v>19185</v>
      </c>
      <c r="E90" s="7">
        <v>12771.97</v>
      </c>
      <c r="F90" s="7">
        <v>3081.63</v>
      </c>
      <c r="G90" s="7">
        <v>3331.4</v>
      </c>
      <c r="H90" s="7">
        <v>0</v>
      </c>
      <c r="I90" s="7">
        <v>22958</v>
      </c>
      <c r="J90" s="7">
        <v>2304.0630000000001</v>
      </c>
      <c r="K90" s="7">
        <v>4690</v>
      </c>
      <c r="L90" s="7">
        <v>4.7960000000000003</v>
      </c>
      <c r="M90" s="7">
        <v>6984</v>
      </c>
      <c r="N90" s="6">
        <v>49.795000000000002</v>
      </c>
    </row>
    <row r="91" spans="1:14" x14ac:dyDescent="0.3">
      <c r="A91" s="9" t="s">
        <v>4</v>
      </c>
      <c r="B91" s="9" t="s">
        <v>65</v>
      </c>
      <c r="C91" s="7">
        <v>49736.205000000002</v>
      </c>
      <c r="D91" s="7">
        <v>19223</v>
      </c>
      <c r="E91" s="7">
        <v>12809.97</v>
      </c>
      <c r="F91" s="7">
        <v>3081.63</v>
      </c>
      <c r="G91" s="7">
        <v>3331.4</v>
      </c>
      <c r="H91" s="7">
        <v>0</v>
      </c>
      <c r="I91" s="7">
        <v>22925</v>
      </c>
      <c r="J91" s="7">
        <v>2304.0630000000001</v>
      </c>
      <c r="K91" s="7">
        <v>4697</v>
      </c>
      <c r="L91" s="7">
        <v>4.7960000000000003</v>
      </c>
      <c r="M91" s="7">
        <v>7399</v>
      </c>
      <c r="N91" s="6">
        <v>49.795000000000002</v>
      </c>
    </row>
    <row r="92" spans="1:14" x14ac:dyDescent="0.3">
      <c r="A92" s="9" t="s">
        <v>4</v>
      </c>
      <c r="B92" s="9" t="s">
        <v>64</v>
      </c>
      <c r="C92" s="7">
        <v>49295.904999999999</v>
      </c>
      <c r="D92" s="7">
        <v>20053</v>
      </c>
      <c r="E92" s="7">
        <v>13639.97</v>
      </c>
      <c r="F92" s="7">
        <v>3081.63</v>
      </c>
      <c r="G92" s="7">
        <v>3331.4</v>
      </c>
      <c r="H92" s="7">
        <v>0</v>
      </c>
      <c r="I92" s="7">
        <v>22943</v>
      </c>
      <c r="J92" s="7">
        <v>2304.0630000000001</v>
      </c>
      <c r="K92" s="7">
        <v>4704</v>
      </c>
      <c r="L92" s="7">
        <v>4.7960000000000003</v>
      </c>
      <c r="M92" s="7">
        <v>7399</v>
      </c>
      <c r="N92" s="6">
        <v>54.094999999999999</v>
      </c>
    </row>
    <row r="93" spans="1:14" x14ac:dyDescent="0.3">
      <c r="A93" s="9" t="s">
        <v>4</v>
      </c>
      <c r="B93" s="9" t="s">
        <v>63</v>
      </c>
      <c r="C93" s="7">
        <v>48399.904999999999</v>
      </c>
      <c r="D93" s="7">
        <v>20080</v>
      </c>
      <c r="E93" s="7">
        <v>13666.97</v>
      </c>
      <c r="F93" s="7">
        <v>3081.63</v>
      </c>
      <c r="G93" s="7">
        <v>3331.4</v>
      </c>
      <c r="H93" s="7">
        <v>0</v>
      </c>
      <c r="I93" s="7">
        <v>22990</v>
      </c>
      <c r="J93" s="7">
        <v>2304.0630000000001</v>
      </c>
      <c r="K93" s="7">
        <v>4713</v>
      </c>
      <c r="L93" s="7">
        <v>4.7960000000000003</v>
      </c>
      <c r="M93" s="7">
        <v>7399</v>
      </c>
      <c r="N93" s="6">
        <v>54.094999999999999</v>
      </c>
    </row>
    <row r="94" spans="1:14" x14ac:dyDescent="0.3">
      <c r="A94" s="9" t="s">
        <v>4</v>
      </c>
      <c r="B94" s="9" t="s">
        <v>62</v>
      </c>
      <c r="C94" s="7">
        <v>46455.904999999999</v>
      </c>
      <c r="D94" s="7">
        <v>20079</v>
      </c>
      <c r="E94" s="7">
        <v>13665.97</v>
      </c>
      <c r="F94" s="7">
        <v>3081.63</v>
      </c>
      <c r="G94" s="7">
        <v>3331.4</v>
      </c>
      <c r="H94" s="7">
        <v>0</v>
      </c>
      <c r="I94" s="7">
        <v>23124.478999999999</v>
      </c>
      <c r="J94" s="7">
        <v>2304.0630000000001</v>
      </c>
      <c r="K94" s="7">
        <v>4723</v>
      </c>
      <c r="L94" s="7">
        <v>4.7960000000000003</v>
      </c>
      <c r="M94" s="7">
        <v>7117.29</v>
      </c>
      <c r="N94" s="6">
        <v>54.094999999999999</v>
      </c>
    </row>
    <row r="95" spans="1:14" x14ac:dyDescent="0.3">
      <c r="A95" s="9" t="s">
        <v>4</v>
      </c>
      <c r="B95" s="9" t="s">
        <v>61</v>
      </c>
      <c r="C95" s="7">
        <v>46061.398999999998</v>
      </c>
      <c r="D95" s="7">
        <v>20079.572</v>
      </c>
      <c r="E95" s="7">
        <v>13666.541999999999</v>
      </c>
      <c r="F95" s="7">
        <v>3081.63</v>
      </c>
      <c r="G95" s="7">
        <v>3331.4</v>
      </c>
      <c r="H95" s="7">
        <v>0</v>
      </c>
      <c r="I95" s="7">
        <v>23405.055</v>
      </c>
      <c r="J95" s="7">
        <v>2304.0630000000001</v>
      </c>
      <c r="K95" s="7">
        <v>4763.607</v>
      </c>
      <c r="L95" s="7">
        <v>4.7960000000000003</v>
      </c>
      <c r="M95" s="7">
        <v>7117.29</v>
      </c>
      <c r="N95" s="6">
        <v>54.094999999999999</v>
      </c>
    </row>
    <row r="96" spans="1:14" x14ac:dyDescent="0.3">
      <c r="A96" s="9" t="s">
        <v>4</v>
      </c>
      <c r="B96" s="9" t="s">
        <v>60</v>
      </c>
      <c r="C96" s="7">
        <v>45697.213000000003</v>
      </c>
      <c r="D96" s="7">
        <v>20113.667000000001</v>
      </c>
      <c r="E96" s="7">
        <v>13700.637000000001</v>
      </c>
      <c r="F96" s="7">
        <v>3081.63</v>
      </c>
      <c r="G96" s="7">
        <v>3331.4</v>
      </c>
      <c r="H96" s="7">
        <v>0</v>
      </c>
      <c r="I96" s="7">
        <v>25590.076000000001</v>
      </c>
      <c r="J96" s="7">
        <v>2304.0129999999999</v>
      </c>
      <c r="K96" s="7">
        <v>8807.1970000000001</v>
      </c>
      <c r="L96" s="7">
        <v>4.7960000000000003</v>
      </c>
      <c r="M96" s="7">
        <v>7117.29</v>
      </c>
      <c r="N96" s="6">
        <v>54.094999999999999</v>
      </c>
    </row>
    <row r="97" spans="1:14" x14ac:dyDescent="0.3">
      <c r="A97" s="9" t="s">
        <v>4</v>
      </c>
      <c r="B97" s="9" t="s">
        <v>59</v>
      </c>
      <c r="C97" s="7">
        <v>41771.224000000002</v>
      </c>
      <c r="D97" s="7">
        <v>20116.592000000001</v>
      </c>
      <c r="E97" s="7">
        <v>13703.562</v>
      </c>
      <c r="F97" s="7">
        <v>3081.63</v>
      </c>
      <c r="G97" s="7">
        <v>3331.4</v>
      </c>
      <c r="H97" s="7">
        <v>0</v>
      </c>
      <c r="I97" s="7">
        <v>26819.19</v>
      </c>
      <c r="J97" s="7">
        <v>2304.0129999999999</v>
      </c>
      <c r="K97" s="7">
        <v>10135.588</v>
      </c>
      <c r="L97" s="7">
        <v>4.7960000000000003</v>
      </c>
      <c r="M97" s="7">
        <v>7117.29</v>
      </c>
      <c r="N97" s="6">
        <v>54.094999999999999</v>
      </c>
    </row>
    <row r="98" spans="1:14" x14ac:dyDescent="0.3">
      <c r="A98" s="9" t="s">
        <v>4</v>
      </c>
      <c r="B98" s="9" t="s">
        <v>57</v>
      </c>
      <c r="C98" s="7">
        <v>39778.205999999998</v>
      </c>
      <c r="D98" s="7">
        <v>20132.367999999999</v>
      </c>
      <c r="E98" s="7">
        <v>13719.338</v>
      </c>
      <c r="F98" s="7">
        <v>3081.63</v>
      </c>
      <c r="G98" s="7">
        <v>3331.4</v>
      </c>
      <c r="H98" s="7">
        <v>0</v>
      </c>
      <c r="I98" s="7">
        <v>27907.650999999998</v>
      </c>
      <c r="J98" s="7">
        <v>2304.0129999999999</v>
      </c>
      <c r="K98" s="7">
        <v>13715.196</v>
      </c>
      <c r="L98" s="7">
        <v>4.7960000000000003</v>
      </c>
      <c r="M98" s="7">
        <v>7117.29</v>
      </c>
      <c r="N98" s="6">
        <v>54.094999999999999</v>
      </c>
    </row>
    <row r="99" spans="1:14" x14ac:dyDescent="0.3">
      <c r="A99" s="9" t="s">
        <v>23</v>
      </c>
      <c r="B99" s="9" t="s">
        <v>67</v>
      </c>
      <c r="C99" s="7">
        <v>29658.55</v>
      </c>
      <c r="D99" s="7">
        <v>25655.922999999999</v>
      </c>
      <c r="E99" s="7">
        <v>18386.962</v>
      </c>
      <c r="F99" s="7">
        <v>5461.3010000000004</v>
      </c>
      <c r="G99" s="7">
        <v>1807.66</v>
      </c>
      <c r="H99" s="7">
        <v>13.5</v>
      </c>
      <c r="I99" s="7">
        <v>7607.4960000000001</v>
      </c>
      <c r="J99" s="7">
        <v>0</v>
      </c>
      <c r="K99" s="7">
        <v>4358.7539999999999</v>
      </c>
      <c r="L99" s="7">
        <v>215.90899999999999</v>
      </c>
      <c r="M99" s="7">
        <v>63130</v>
      </c>
      <c r="N99" s="6">
        <v>0</v>
      </c>
    </row>
    <row r="100" spans="1:14" x14ac:dyDescent="0.3">
      <c r="A100" s="9" t="s">
        <v>23</v>
      </c>
      <c r="B100" s="9" t="s">
        <v>66</v>
      </c>
      <c r="C100" s="7">
        <v>27608.295999999998</v>
      </c>
      <c r="D100" s="7">
        <v>25645.355</v>
      </c>
      <c r="E100" s="7">
        <v>18378.973000000002</v>
      </c>
      <c r="F100" s="7">
        <v>5458.7219999999998</v>
      </c>
      <c r="G100" s="7">
        <v>1807.66</v>
      </c>
      <c r="H100" s="7">
        <v>15</v>
      </c>
      <c r="I100" s="7">
        <v>8155.9610000000002</v>
      </c>
      <c r="J100" s="7">
        <v>0</v>
      </c>
      <c r="K100" s="7">
        <v>5277.2889999999998</v>
      </c>
      <c r="L100" s="7">
        <v>218.488</v>
      </c>
      <c r="M100" s="7">
        <v>63130</v>
      </c>
      <c r="N100" s="6">
        <v>0</v>
      </c>
    </row>
    <row r="101" spans="1:14" x14ac:dyDescent="0.3">
      <c r="A101" s="9" t="s">
        <v>23</v>
      </c>
      <c r="B101" s="9" t="s">
        <v>65</v>
      </c>
      <c r="C101" s="7">
        <v>25917.731</v>
      </c>
      <c r="D101" s="7">
        <v>25576.268</v>
      </c>
      <c r="E101" s="7">
        <v>18391.405999999999</v>
      </c>
      <c r="F101" s="7">
        <v>5457.2020000000002</v>
      </c>
      <c r="G101" s="7">
        <v>1727.66</v>
      </c>
      <c r="H101" s="7">
        <v>15</v>
      </c>
      <c r="I101" s="7">
        <v>9201.4250000000011</v>
      </c>
      <c r="J101" s="7">
        <v>0</v>
      </c>
      <c r="K101" s="7">
        <v>6034.4170000000004</v>
      </c>
      <c r="L101" s="7">
        <v>220.00800000000001</v>
      </c>
      <c r="M101" s="7">
        <v>63130</v>
      </c>
      <c r="N101" s="6">
        <v>0</v>
      </c>
    </row>
    <row r="102" spans="1:14" x14ac:dyDescent="0.3">
      <c r="A102" s="9" t="s">
        <v>23</v>
      </c>
      <c r="B102" s="9" t="s">
        <v>64</v>
      </c>
      <c r="C102" s="7">
        <v>25867.055</v>
      </c>
      <c r="D102" s="7">
        <v>25551.829000000002</v>
      </c>
      <c r="E102" s="7">
        <v>18415.538</v>
      </c>
      <c r="F102" s="7">
        <v>5408.6310000000003</v>
      </c>
      <c r="G102" s="7">
        <v>1727.66</v>
      </c>
      <c r="H102" s="7">
        <v>14.75</v>
      </c>
      <c r="I102" s="7">
        <v>10298.177</v>
      </c>
      <c r="J102" s="7">
        <v>0</v>
      </c>
      <c r="K102" s="7">
        <v>7137.5169999999998</v>
      </c>
      <c r="L102" s="7">
        <v>218.32900000000001</v>
      </c>
      <c r="M102" s="7">
        <v>63130</v>
      </c>
      <c r="N102" s="6">
        <v>0</v>
      </c>
    </row>
    <row r="103" spans="1:14" x14ac:dyDescent="0.3">
      <c r="A103" s="9" t="s">
        <v>23</v>
      </c>
      <c r="B103" s="9" t="s">
        <v>63</v>
      </c>
      <c r="C103" s="7">
        <v>24894.851999999999</v>
      </c>
      <c r="D103" s="7">
        <v>25620.852999999999</v>
      </c>
      <c r="E103" s="7">
        <v>18486.327000000001</v>
      </c>
      <c r="F103" s="7">
        <v>5406.826</v>
      </c>
      <c r="G103" s="7">
        <v>1727.7</v>
      </c>
      <c r="H103" s="7">
        <v>16.149999999999999</v>
      </c>
      <c r="I103" s="7">
        <v>11566.562</v>
      </c>
      <c r="J103" s="7">
        <v>0</v>
      </c>
      <c r="K103" s="7">
        <v>7702.0820000000003</v>
      </c>
      <c r="L103" s="7">
        <v>220.22399999999999</v>
      </c>
      <c r="M103" s="7">
        <v>63130</v>
      </c>
      <c r="N103" s="6">
        <v>0</v>
      </c>
    </row>
    <row r="104" spans="1:14" x14ac:dyDescent="0.3">
      <c r="A104" s="9" t="s">
        <v>23</v>
      </c>
      <c r="B104" s="9" t="s">
        <v>62</v>
      </c>
      <c r="C104" s="7">
        <v>21907.241999999998</v>
      </c>
      <c r="D104" s="7">
        <v>25706.937999999998</v>
      </c>
      <c r="E104" s="7">
        <v>18561.307999999997</v>
      </c>
      <c r="F104" s="7">
        <v>5417.93</v>
      </c>
      <c r="G104" s="7">
        <v>1727.7</v>
      </c>
      <c r="H104" s="7">
        <v>16.149999999999999</v>
      </c>
      <c r="I104" s="7">
        <v>13499.352000000001</v>
      </c>
      <c r="J104" s="7">
        <v>0</v>
      </c>
      <c r="K104" s="7">
        <v>8610.4369999999999</v>
      </c>
      <c r="L104" s="7">
        <v>218.87</v>
      </c>
      <c r="M104" s="7">
        <v>63130</v>
      </c>
      <c r="N104" s="6">
        <v>0</v>
      </c>
    </row>
    <row r="105" spans="1:14" x14ac:dyDescent="0.3">
      <c r="A105" s="9" t="s">
        <v>23</v>
      </c>
      <c r="B105" s="9" t="s">
        <v>61</v>
      </c>
      <c r="C105" s="7">
        <v>21422.433000000001</v>
      </c>
      <c r="D105" s="7">
        <v>25726.933999999997</v>
      </c>
      <c r="E105" s="7">
        <v>18580.435999999998</v>
      </c>
      <c r="F105" s="7">
        <v>5418.7979999999998</v>
      </c>
      <c r="G105" s="7">
        <v>1727.7</v>
      </c>
      <c r="H105" s="7">
        <v>16.149999999999999</v>
      </c>
      <c r="I105" s="7">
        <v>14900.143</v>
      </c>
      <c r="J105" s="7">
        <v>0</v>
      </c>
      <c r="K105" s="7">
        <v>9672.2970000000005</v>
      </c>
      <c r="L105" s="7">
        <v>218.00200000000001</v>
      </c>
      <c r="M105" s="7">
        <v>63130</v>
      </c>
      <c r="N105" s="6">
        <v>0</v>
      </c>
    </row>
    <row r="106" spans="1:14" x14ac:dyDescent="0.3">
      <c r="A106" s="9" t="s">
        <v>23</v>
      </c>
      <c r="B106" s="9" t="s">
        <v>60</v>
      </c>
      <c r="C106" s="7">
        <v>19790.753000000001</v>
      </c>
      <c r="D106" s="7">
        <v>25868.384000000002</v>
      </c>
      <c r="E106" s="7">
        <v>18646.451000000001</v>
      </c>
      <c r="F106" s="7">
        <v>5494.2330000000002</v>
      </c>
      <c r="G106" s="7">
        <v>1727.7</v>
      </c>
      <c r="H106" s="7">
        <v>16.149999999999999</v>
      </c>
      <c r="I106" s="7">
        <v>16426.851999999999</v>
      </c>
      <c r="J106" s="7">
        <v>0</v>
      </c>
      <c r="K106" s="7">
        <v>10807.874</v>
      </c>
      <c r="L106" s="7">
        <v>214.06700000000001</v>
      </c>
      <c r="M106" s="7">
        <v>63130</v>
      </c>
      <c r="N106" s="6">
        <v>0</v>
      </c>
    </row>
    <row r="107" spans="1:14" x14ac:dyDescent="0.3">
      <c r="A107" s="9" t="s">
        <v>23</v>
      </c>
      <c r="B107" s="9" t="s">
        <v>59</v>
      </c>
      <c r="C107" s="7">
        <v>19790.722999999998</v>
      </c>
      <c r="D107" s="7">
        <v>25954.542000000001</v>
      </c>
      <c r="E107" s="7">
        <v>18867.287</v>
      </c>
      <c r="F107" s="7">
        <v>5359.5950000000003</v>
      </c>
      <c r="G107" s="7">
        <v>1727.66</v>
      </c>
      <c r="H107" s="7">
        <v>16.149999999999999</v>
      </c>
      <c r="I107" s="7">
        <v>17513.998</v>
      </c>
      <c r="J107" s="7">
        <v>0</v>
      </c>
      <c r="K107" s="7">
        <v>12055.974999999999</v>
      </c>
      <c r="L107" s="7">
        <v>211.76499999999999</v>
      </c>
      <c r="M107" s="7">
        <v>61400</v>
      </c>
      <c r="N107" s="6">
        <v>0</v>
      </c>
    </row>
    <row r="108" spans="1:14" x14ac:dyDescent="0.3">
      <c r="A108" s="9" t="s">
        <v>23</v>
      </c>
      <c r="B108" s="9" t="s">
        <v>57</v>
      </c>
      <c r="C108" s="7">
        <v>20435.053</v>
      </c>
      <c r="D108" s="7">
        <v>26291.455999999998</v>
      </c>
      <c r="E108" s="7">
        <v>19190.877999999997</v>
      </c>
      <c r="F108" s="7">
        <v>5372.9179999999997</v>
      </c>
      <c r="G108" s="7">
        <v>1727.66</v>
      </c>
      <c r="H108" s="7">
        <v>16.149999999999999</v>
      </c>
      <c r="I108" s="7">
        <v>18739.977999999999</v>
      </c>
      <c r="J108" s="7">
        <v>0</v>
      </c>
      <c r="K108" s="7">
        <v>14810.384</v>
      </c>
      <c r="L108" s="7">
        <v>211.19200000000001</v>
      </c>
      <c r="M108" s="7">
        <v>61400</v>
      </c>
      <c r="N108" s="6">
        <v>0</v>
      </c>
    </row>
    <row r="109" spans="1:14" x14ac:dyDescent="0.3">
      <c r="A109" s="9" t="s">
        <v>29</v>
      </c>
      <c r="B109" s="9" t="s">
        <v>67</v>
      </c>
      <c r="C109" s="7">
        <v>1891.4</v>
      </c>
      <c r="D109" s="7">
        <v>2129</v>
      </c>
      <c r="E109" s="7">
        <v>1848</v>
      </c>
      <c r="F109" s="7">
        <v>281</v>
      </c>
      <c r="G109" s="7">
        <v>0</v>
      </c>
      <c r="H109" s="7">
        <v>0</v>
      </c>
      <c r="I109" s="7">
        <v>180</v>
      </c>
      <c r="J109" s="7">
        <v>0</v>
      </c>
      <c r="K109" s="7">
        <v>4</v>
      </c>
      <c r="L109" s="7">
        <v>0</v>
      </c>
      <c r="M109" s="7">
        <v>0</v>
      </c>
      <c r="N109" s="6">
        <v>0</v>
      </c>
    </row>
    <row r="110" spans="1:14" x14ac:dyDescent="0.3">
      <c r="A110" s="9" t="s">
        <v>29</v>
      </c>
      <c r="B110" s="9" t="s">
        <v>66</v>
      </c>
      <c r="C110" s="7">
        <v>1843.9</v>
      </c>
      <c r="D110" s="7">
        <v>2178</v>
      </c>
      <c r="E110" s="7">
        <v>1897</v>
      </c>
      <c r="F110" s="7">
        <v>281</v>
      </c>
      <c r="G110" s="7">
        <v>0</v>
      </c>
      <c r="H110" s="7">
        <v>0</v>
      </c>
      <c r="I110" s="7">
        <v>254</v>
      </c>
      <c r="J110" s="7">
        <v>0</v>
      </c>
      <c r="K110" s="7">
        <v>19</v>
      </c>
      <c r="L110" s="7">
        <v>0</v>
      </c>
      <c r="M110" s="7">
        <v>0</v>
      </c>
      <c r="N110" s="6">
        <v>0</v>
      </c>
    </row>
    <row r="111" spans="1:14" x14ac:dyDescent="0.3">
      <c r="A111" s="9" t="s">
        <v>29</v>
      </c>
      <c r="B111" s="9" t="s">
        <v>65</v>
      </c>
      <c r="C111" s="7">
        <v>1851.7</v>
      </c>
      <c r="D111" s="7">
        <v>2180.1</v>
      </c>
      <c r="E111" s="7">
        <v>1898.8</v>
      </c>
      <c r="F111" s="7">
        <v>281.3</v>
      </c>
      <c r="G111" s="7">
        <v>0</v>
      </c>
      <c r="H111" s="7">
        <v>0</v>
      </c>
      <c r="I111" s="7">
        <v>339</v>
      </c>
      <c r="J111" s="7">
        <v>0</v>
      </c>
      <c r="K111" s="7">
        <v>33</v>
      </c>
      <c r="L111" s="7">
        <v>0</v>
      </c>
      <c r="M111" s="7">
        <v>0</v>
      </c>
      <c r="N111" s="6">
        <v>0</v>
      </c>
    </row>
    <row r="112" spans="1:14" x14ac:dyDescent="0.3">
      <c r="A112" s="9" t="s">
        <v>29</v>
      </c>
      <c r="B112" s="9" t="s">
        <v>64</v>
      </c>
      <c r="C112" s="7">
        <v>2106.6999999999998</v>
      </c>
      <c r="D112" s="7">
        <v>2195.1</v>
      </c>
      <c r="E112" s="7">
        <v>1913.8</v>
      </c>
      <c r="F112" s="7">
        <v>281.3</v>
      </c>
      <c r="G112" s="7">
        <v>0</v>
      </c>
      <c r="H112" s="7">
        <v>0</v>
      </c>
      <c r="I112" s="7">
        <v>418</v>
      </c>
      <c r="J112" s="7">
        <v>0</v>
      </c>
      <c r="K112" s="7">
        <v>47.8</v>
      </c>
      <c r="L112" s="7">
        <v>0</v>
      </c>
      <c r="M112" s="7">
        <v>0</v>
      </c>
      <c r="N112" s="6">
        <v>0</v>
      </c>
    </row>
    <row r="113" spans="1:14" x14ac:dyDescent="0.3">
      <c r="A113" s="9" t="s">
        <v>29</v>
      </c>
      <c r="B113" s="9" t="s">
        <v>63</v>
      </c>
      <c r="C113" s="7">
        <v>2116.6999999999998</v>
      </c>
      <c r="D113" s="7">
        <v>2192.1</v>
      </c>
      <c r="E113" s="7">
        <v>1910.8</v>
      </c>
      <c r="F113" s="7">
        <v>281.3</v>
      </c>
      <c r="G113" s="7">
        <v>0</v>
      </c>
      <c r="H113" s="7">
        <v>0</v>
      </c>
      <c r="I113" s="7">
        <v>483</v>
      </c>
      <c r="J113" s="7">
        <v>0</v>
      </c>
      <c r="K113" s="7">
        <v>55.8</v>
      </c>
      <c r="L113" s="7">
        <v>0</v>
      </c>
      <c r="M113" s="7">
        <v>0</v>
      </c>
      <c r="N113" s="6">
        <v>0</v>
      </c>
    </row>
    <row r="114" spans="1:14" x14ac:dyDescent="0.3">
      <c r="A114" s="9" t="s">
        <v>29</v>
      </c>
      <c r="B114" s="9" t="s">
        <v>62</v>
      </c>
      <c r="C114" s="7">
        <v>2141.1</v>
      </c>
      <c r="D114" s="7">
        <v>2193</v>
      </c>
      <c r="E114" s="7">
        <v>1911.6000000000001</v>
      </c>
      <c r="F114" s="7">
        <v>281.39999999999998</v>
      </c>
      <c r="G114" s="7">
        <v>0</v>
      </c>
      <c r="H114" s="7">
        <v>0</v>
      </c>
      <c r="I114" s="7">
        <v>576.1</v>
      </c>
      <c r="J114" s="7">
        <v>0</v>
      </c>
      <c r="K114" s="7">
        <v>60</v>
      </c>
      <c r="L114" s="7">
        <v>0</v>
      </c>
      <c r="M114" s="7">
        <v>0</v>
      </c>
      <c r="N114" s="6">
        <v>0</v>
      </c>
    </row>
    <row r="115" spans="1:14" x14ac:dyDescent="0.3">
      <c r="A115" s="9" t="s">
        <v>29</v>
      </c>
      <c r="B115" s="9" t="s">
        <v>61</v>
      </c>
      <c r="C115" s="7">
        <v>2142</v>
      </c>
      <c r="D115" s="7">
        <v>2199.5</v>
      </c>
      <c r="E115" s="7">
        <v>1924.1000000000001</v>
      </c>
      <c r="F115" s="7">
        <v>275.39999999999998</v>
      </c>
      <c r="G115" s="7">
        <v>0</v>
      </c>
      <c r="H115" s="7">
        <v>10</v>
      </c>
      <c r="I115" s="7">
        <v>586.29999999999995</v>
      </c>
      <c r="J115" s="7">
        <v>0</v>
      </c>
      <c r="K115" s="7">
        <v>67.7</v>
      </c>
      <c r="L115" s="7">
        <v>0</v>
      </c>
      <c r="M115" s="7">
        <v>0</v>
      </c>
      <c r="N115" s="6">
        <v>0</v>
      </c>
    </row>
    <row r="116" spans="1:14" x14ac:dyDescent="0.3">
      <c r="A116" s="9" t="s">
        <v>29</v>
      </c>
      <c r="B116" s="9" t="s">
        <v>60</v>
      </c>
      <c r="C116" s="7">
        <v>1771</v>
      </c>
      <c r="D116" s="7">
        <v>2199.6999999999998</v>
      </c>
      <c r="E116" s="7">
        <v>1924.3</v>
      </c>
      <c r="F116" s="7">
        <v>275.39999999999998</v>
      </c>
      <c r="G116" s="7">
        <v>0</v>
      </c>
      <c r="H116" s="7">
        <v>10</v>
      </c>
      <c r="I116" s="7">
        <v>646.29999999999995</v>
      </c>
      <c r="J116" s="7">
        <v>0</v>
      </c>
      <c r="K116" s="7">
        <v>84.8</v>
      </c>
      <c r="L116" s="7">
        <v>0</v>
      </c>
      <c r="M116" s="7">
        <v>0</v>
      </c>
      <c r="N116" s="6">
        <v>0</v>
      </c>
    </row>
    <row r="117" spans="1:14" x14ac:dyDescent="0.3">
      <c r="A117" s="9" t="s">
        <v>29</v>
      </c>
      <c r="B117" s="9" t="s">
        <v>59</v>
      </c>
      <c r="C117" s="7">
        <v>1542.6</v>
      </c>
      <c r="D117" s="7">
        <v>2199.5</v>
      </c>
      <c r="E117" s="7">
        <v>1924.1</v>
      </c>
      <c r="F117" s="7">
        <v>275.39999999999998</v>
      </c>
      <c r="G117" s="7">
        <v>0</v>
      </c>
      <c r="H117" s="7">
        <v>10</v>
      </c>
      <c r="I117" s="7">
        <v>801.3</v>
      </c>
      <c r="J117" s="7">
        <v>0</v>
      </c>
      <c r="K117" s="7">
        <v>108.5</v>
      </c>
      <c r="L117" s="7">
        <v>0</v>
      </c>
      <c r="M117" s="7">
        <v>0</v>
      </c>
      <c r="N117" s="6">
        <v>0</v>
      </c>
    </row>
    <row r="118" spans="1:14" x14ac:dyDescent="0.3">
      <c r="A118" s="9" t="s">
        <v>29</v>
      </c>
      <c r="B118" s="9" t="s">
        <v>57</v>
      </c>
      <c r="C118" s="7">
        <v>1537.2</v>
      </c>
      <c r="D118" s="7">
        <v>2200.5</v>
      </c>
      <c r="E118" s="7">
        <v>1925.1</v>
      </c>
      <c r="F118" s="7">
        <v>275.39999999999998</v>
      </c>
      <c r="G118" s="7">
        <v>0</v>
      </c>
      <c r="H118" s="7">
        <v>10</v>
      </c>
      <c r="I118" s="7">
        <v>986.9</v>
      </c>
      <c r="J118" s="7">
        <v>0</v>
      </c>
      <c r="K118" s="7">
        <v>138.30000000000001</v>
      </c>
      <c r="L118" s="7">
        <v>0</v>
      </c>
      <c r="M118" s="7">
        <v>0</v>
      </c>
      <c r="N118" s="6">
        <v>0</v>
      </c>
    </row>
    <row r="119" spans="1:14" x14ac:dyDescent="0.3">
      <c r="A119" s="9" t="s">
        <v>18</v>
      </c>
      <c r="B119" s="9" t="s">
        <v>67</v>
      </c>
      <c r="C119" s="7">
        <v>76793</v>
      </c>
      <c r="D119" s="7">
        <v>21880</v>
      </c>
      <c r="E119" s="7">
        <v>14325</v>
      </c>
      <c r="F119" s="7">
        <v>3598</v>
      </c>
      <c r="G119" s="7">
        <v>3957</v>
      </c>
      <c r="H119" s="7">
        <v>728</v>
      </c>
      <c r="I119" s="7">
        <v>8102</v>
      </c>
      <c r="J119" s="7">
        <v>0</v>
      </c>
      <c r="K119" s="7">
        <v>16785</v>
      </c>
      <c r="L119" s="7">
        <v>0</v>
      </c>
      <c r="M119" s="7">
        <v>0</v>
      </c>
      <c r="N119" s="6">
        <v>311</v>
      </c>
    </row>
    <row r="120" spans="1:14" x14ac:dyDescent="0.3">
      <c r="A120" s="9" t="s">
        <v>18</v>
      </c>
      <c r="B120" s="9" t="s">
        <v>66</v>
      </c>
      <c r="C120" s="7">
        <v>74733</v>
      </c>
      <c r="D120" s="7">
        <v>22009</v>
      </c>
      <c r="E120" s="7">
        <v>14454</v>
      </c>
      <c r="F120" s="7">
        <v>3598</v>
      </c>
      <c r="G120" s="7">
        <v>3957</v>
      </c>
      <c r="H120" s="7">
        <v>729</v>
      </c>
      <c r="I120" s="7">
        <v>8542</v>
      </c>
      <c r="J120" s="7">
        <v>0</v>
      </c>
      <c r="K120" s="7">
        <v>18185</v>
      </c>
      <c r="L120" s="7">
        <v>0</v>
      </c>
      <c r="M120" s="7">
        <v>0</v>
      </c>
      <c r="N120" s="6">
        <v>317</v>
      </c>
    </row>
    <row r="121" spans="1:14" x14ac:dyDescent="0.3">
      <c r="A121" s="9" t="s">
        <v>18</v>
      </c>
      <c r="B121" s="9" t="s">
        <v>65</v>
      </c>
      <c r="C121" s="7">
        <v>71272</v>
      </c>
      <c r="D121" s="7">
        <v>22098</v>
      </c>
      <c r="E121" s="7">
        <v>14506</v>
      </c>
      <c r="F121" s="7">
        <v>3610</v>
      </c>
      <c r="G121" s="7">
        <v>3982</v>
      </c>
      <c r="H121" s="7">
        <v>768</v>
      </c>
      <c r="I121" s="7">
        <v>8683</v>
      </c>
      <c r="J121" s="7">
        <v>0</v>
      </c>
      <c r="K121" s="7">
        <v>18594</v>
      </c>
      <c r="L121" s="7">
        <v>0</v>
      </c>
      <c r="M121" s="7">
        <v>0</v>
      </c>
      <c r="N121" s="6">
        <v>332</v>
      </c>
    </row>
    <row r="122" spans="1:14" x14ac:dyDescent="0.3">
      <c r="A122" s="9" t="s">
        <v>18</v>
      </c>
      <c r="B122" s="9" t="s">
        <v>64</v>
      </c>
      <c r="C122" s="7">
        <v>65617</v>
      </c>
      <c r="D122" s="7">
        <v>22220</v>
      </c>
      <c r="E122" s="7">
        <v>14628</v>
      </c>
      <c r="F122" s="7">
        <v>3610</v>
      </c>
      <c r="G122" s="7">
        <v>3982</v>
      </c>
      <c r="H122" s="7">
        <v>768</v>
      </c>
      <c r="I122" s="7">
        <v>9137</v>
      </c>
      <c r="J122" s="7">
        <v>0</v>
      </c>
      <c r="K122" s="7">
        <v>18901</v>
      </c>
      <c r="L122" s="7">
        <v>0</v>
      </c>
      <c r="M122" s="7">
        <v>0</v>
      </c>
      <c r="N122" s="6">
        <v>321</v>
      </c>
    </row>
    <row r="123" spans="1:14" x14ac:dyDescent="0.3">
      <c r="A123" s="9" t="s">
        <v>18</v>
      </c>
      <c r="B123" s="9" t="s">
        <v>63</v>
      </c>
      <c r="C123" s="7">
        <v>62096</v>
      </c>
      <c r="D123" s="7">
        <v>22298</v>
      </c>
      <c r="E123" s="7">
        <v>14991</v>
      </c>
      <c r="F123" s="7">
        <v>3325</v>
      </c>
      <c r="G123" s="7">
        <v>3982</v>
      </c>
      <c r="H123" s="7">
        <v>767</v>
      </c>
      <c r="I123" s="7">
        <v>9384</v>
      </c>
      <c r="J123" s="7">
        <v>0</v>
      </c>
      <c r="K123" s="7">
        <v>19283</v>
      </c>
      <c r="L123" s="7">
        <v>0</v>
      </c>
      <c r="M123" s="7">
        <v>0</v>
      </c>
      <c r="N123" s="6">
        <v>334</v>
      </c>
    </row>
    <row r="124" spans="1:14" x14ac:dyDescent="0.3">
      <c r="A124" s="9" t="s">
        <v>18</v>
      </c>
      <c r="B124" s="9" t="s">
        <v>62</v>
      </c>
      <c r="C124" s="7">
        <v>61288.911999999997</v>
      </c>
      <c r="D124" s="7">
        <v>22426.014999999999</v>
      </c>
      <c r="E124" s="7">
        <v>15109.032999999999</v>
      </c>
      <c r="F124" s="7">
        <v>3376.6019999999999</v>
      </c>
      <c r="G124" s="7">
        <v>3940.38</v>
      </c>
      <c r="H124" s="7">
        <v>767.19</v>
      </c>
      <c r="I124" s="7">
        <v>9736.5779999999995</v>
      </c>
      <c r="J124" s="7">
        <v>0</v>
      </c>
      <c r="K124" s="7">
        <v>19682.293000000001</v>
      </c>
      <c r="L124" s="7">
        <v>0</v>
      </c>
      <c r="M124" s="7">
        <v>0</v>
      </c>
      <c r="N124" s="6">
        <v>339.661</v>
      </c>
    </row>
    <row r="125" spans="1:14" x14ac:dyDescent="0.3">
      <c r="A125" s="9" t="s">
        <v>18</v>
      </c>
      <c r="B125" s="9" t="s">
        <v>61</v>
      </c>
      <c r="C125" s="7">
        <v>61276.171000000002</v>
      </c>
      <c r="D125" s="7">
        <v>22498.587</v>
      </c>
      <c r="E125" s="7">
        <v>15181.605000000001</v>
      </c>
      <c r="F125" s="7">
        <v>3376.6019999999999</v>
      </c>
      <c r="G125" s="7">
        <v>3940.38</v>
      </c>
      <c r="H125" s="7">
        <v>767.19</v>
      </c>
      <c r="I125" s="7">
        <v>10230.245999999999</v>
      </c>
      <c r="J125" s="7">
        <v>0</v>
      </c>
      <c r="K125" s="7">
        <v>20107.589</v>
      </c>
      <c r="L125" s="7">
        <v>0</v>
      </c>
      <c r="M125" s="7">
        <v>0</v>
      </c>
      <c r="N125" s="6">
        <v>341.14100000000002</v>
      </c>
    </row>
    <row r="126" spans="1:14" x14ac:dyDescent="0.3">
      <c r="A126" s="9" t="s">
        <v>18</v>
      </c>
      <c r="B126" s="9" t="s">
        <v>60</v>
      </c>
      <c r="C126" s="7">
        <v>61283.519999999997</v>
      </c>
      <c r="D126" s="7">
        <v>22541.085999999999</v>
      </c>
      <c r="E126" s="7">
        <v>15297.097</v>
      </c>
      <c r="F126" s="7">
        <v>3303.6089999999999</v>
      </c>
      <c r="G126" s="7">
        <v>3940.38</v>
      </c>
      <c r="H126" s="7">
        <v>767.19</v>
      </c>
      <c r="I126" s="7">
        <v>10679.46</v>
      </c>
      <c r="J126" s="7">
        <v>0</v>
      </c>
      <c r="K126" s="7">
        <v>20865.275000000001</v>
      </c>
      <c r="L126" s="7">
        <v>0</v>
      </c>
      <c r="M126" s="7">
        <v>0</v>
      </c>
      <c r="N126" s="6">
        <v>298.42899999999997</v>
      </c>
    </row>
    <row r="127" spans="1:14" x14ac:dyDescent="0.3">
      <c r="A127" s="9" t="s">
        <v>18</v>
      </c>
      <c r="B127" s="9" t="s">
        <v>59</v>
      </c>
      <c r="C127" s="7">
        <v>60105.617999999995</v>
      </c>
      <c r="D127" s="7">
        <v>22694.985000000001</v>
      </c>
      <c r="E127" s="7">
        <v>15443.002999999999</v>
      </c>
      <c r="F127" s="7">
        <v>3311.6019999999999</v>
      </c>
      <c r="G127" s="7">
        <v>3940.38</v>
      </c>
      <c r="H127" s="7">
        <v>771.79</v>
      </c>
      <c r="I127" s="7">
        <v>10870.621999999999</v>
      </c>
      <c r="J127" s="7">
        <v>0</v>
      </c>
      <c r="K127" s="7">
        <v>21650.035</v>
      </c>
      <c r="L127" s="7">
        <v>0</v>
      </c>
      <c r="M127" s="7">
        <v>0</v>
      </c>
      <c r="N127" s="6">
        <v>290.08199999999999</v>
      </c>
    </row>
    <row r="128" spans="1:14" x14ac:dyDescent="0.3">
      <c r="A128" s="9" t="s">
        <v>18</v>
      </c>
      <c r="B128" s="9" t="s">
        <v>57</v>
      </c>
      <c r="C128" s="7">
        <v>59496.393000000004</v>
      </c>
      <c r="D128" s="7">
        <v>22749.661</v>
      </c>
      <c r="E128" s="7">
        <v>15528.728999999999</v>
      </c>
      <c r="F128" s="7">
        <v>3280.5520000000001</v>
      </c>
      <c r="G128" s="7">
        <v>3940.38</v>
      </c>
      <c r="H128" s="7">
        <v>771.79</v>
      </c>
      <c r="I128" s="7">
        <v>11253.733</v>
      </c>
      <c r="J128" s="7">
        <v>0</v>
      </c>
      <c r="K128" s="7">
        <v>22594.257000000001</v>
      </c>
      <c r="L128" s="7">
        <v>0</v>
      </c>
      <c r="M128" s="7">
        <v>0</v>
      </c>
      <c r="N128" s="6">
        <v>293.78500000000003</v>
      </c>
    </row>
    <row r="129" spans="1:14" x14ac:dyDescent="0.3">
      <c r="A129" s="9" t="s">
        <v>28</v>
      </c>
      <c r="B129" s="9" t="s">
        <v>67</v>
      </c>
      <c r="C129" s="7">
        <v>1561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147.22499999999999</v>
      </c>
      <c r="J129" s="7">
        <v>0</v>
      </c>
      <c r="K129" s="7">
        <v>17</v>
      </c>
      <c r="L129" s="7">
        <v>0</v>
      </c>
      <c r="M129" s="7">
        <v>0</v>
      </c>
      <c r="N129" s="6">
        <v>0</v>
      </c>
    </row>
    <row r="130" spans="1:14" x14ac:dyDescent="0.3">
      <c r="A130" s="9" t="s">
        <v>28</v>
      </c>
      <c r="B130" s="9" t="s">
        <v>66</v>
      </c>
      <c r="C130" s="7">
        <v>1517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147.22499999999999</v>
      </c>
      <c r="J130" s="7">
        <v>0</v>
      </c>
      <c r="K130" s="7">
        <v>35</v>
      </c>
      <c r="L130" s="7">
        <v>0</v>
      </c>
      <c r="M130" s="7">
        <v>0</v>
      </c>
      <c r="N130" s="6">
        <v>0</v>
      </c>
    </row>
    <row r="131" spans="1:14" x14ac:dyDescent="0.3">
      <c r="A131" s="9" t="s">
        <v>28</v>
      </c>
      <c r="B131" s="9" t="s">
        <v>65</v>
      </c>
      <c r="C131" s="7">
        <v>1513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147.22499999999999</v>
      </c>
      <c r="J131" s="7">
        <v>0</v>
      </c>
      <c r="K131" s="7">
        <v>64</v>
      </c>
      <c r="L131" s="7">
        <v>0</v>
      </c>
      <c r="M131" s="7">
        <v>0</v>
      </c>
      <c r="N131" s="6">
        <v>0</v>
      </c>
    </row>
    <row r="132" spans="1:14" x14ac:dyDescent="0.3">
      <c r="A132" s="9" t="s">
        <v>28</v>
      </c>
      <c r="B132" s="9" t="s">
        <v>64</v>
      </c>
      <c r="C132" s="7">
        <v>1522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157.72499999999999</v>
      </c>
      <c r="J132" s="7">
        <v>0</v>
      </c>
      <c r="K132" s="7">
        <v>76</v>
      </c>
      <c r="L132" s="7">
        <v>0</v>
      </c>
      <c r="M132" s="7">
        <v>0</v>
      </c>
      <c r="N132" s="6">
        <v>0</v>
      </c>
    </row>
    <row r="133" spans="1:14" x14ac:dyDescent="0.3">
      <c r="A133" s="9" t="s">
        <v>28</v>
      </c>
      <c r="B133" s="9" t="s">
        <v>63</v>
      </c>
      <c r="C133" s="7">
        <v>1518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157.72499999999999</v>
      </c>
      <c r="J133" s="7">
        <v>0</v>
      </c>
      <c r="K133" s="7">
        <v>84</v>
      </c>
      <c r="L133" s="7">
        <v>0</v>
      </c>
      <c r="M133" s="7">
        <v>0</v>
      </c>
      <c r="N133" s="6">
        <v>0</v>
      </c>
    </row>
    <row r="134" spans="1:14" x14ac:dyDescent="0.3">
      <c r="A134" s="9" t="s">
        <v>28</v>
      </c>
      <c r="B134" s="9" t="s">
        <v>62</v>
      </c>
      <c r="C134" s="7">
        <v>1517.31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157.72499999999999</v>
      </c>
      <c r="J134" s="7">
        <v>0</v>
      </c>
      <c r="K134" s="7">
        <v>110.04599999999999</v>
      </c>
      <c r="L134" s="7">
        <v>0</v>
      </c>
      <c r="M134" s="7">
        <v>0</v>
      </c>
      <c r="N134" s="6">
        <v>0</v>
      </c>
    </row>
    <row r="135" spans="1:14" x14ac:dyDescent="0.3">
      <c r="A135" s="9" t="s">
        <v>28</v>
      </c>
      <c r="B135" s="9" t="s">
        <v>61</v>
      </c>
      <c r="C135" s="7">
        <v>1517.4279999999999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157.72499999999999</v>
      </c>
      <c r="J135" s="7">
        <v>0</v>
      </c>
      <c r="K135" s="7">
        <v>118.47899999999998</v>
      </c>
      <c r="L135" s="7">
        <v>0</v>
      </c>
      <c r="M135" s="7">
        <v>0</v>
      </c>
      <c r="N135" s="6">
        <v>0</v>
      </c>
    </row>
    <row r="136" spans="1:14" x14ac:dyDescent="0.3">
      <c r="A136" s="9" t="s">
        <v>28</v>
      </c>
      <c r="B136" s="9" t="s">
        <v>60</v>
      </c>
      <c r="C136" s="7">
        <v>1510.2280000000001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157.72499999999999</v>
      </c>
      <c r="J136" s="7">
        <v>0</v>
      </c>
      <c r="K136" s="7">
        <v>151.26100000000002</v>
      </c>
      <c r="L136" s="7">
        <v>0</v>
      </c>
      <c r="M136" s="7">
        <v>0</v>
      </c>
      <c r="N136" s="6">
        <v>0</v>
      </c>
    </row>
    <row r="137" spans="1:14" x14ac:dyDescent="0.3">
      <c r="A137" s="9" t="s">
        <v>28</v>
      </c>
      <c r="B137" s="9" t="s">
        <v>59</v>
      </c>
      <c r="C137" s="7">
        <v>1510.2280000000001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157.72499999999999</v>
      </c>
      <c r="J137" s="7">
        <v>0</v>
      </c>
      <c r="K137" s="7">
        <v>229.13400000000001</v>
      </c>
      <c r="L137" s="7">
        <v>0</v>
      </c>
      <c r="M137" s="7">
        <v>0</v>
      </c>
      <c r="N137" s="6">
        <v>0</v>
      </c>
    </row>
    <row r="138" spans="1:14" x14ac:dyDescent="0.3">
      <c r="A138" s="9" t="s">
        <v>28</v>
      </c>
      <c r="B138" s="9" t="s">
        <v>57</v>
      </c>
      <c r="C138" s="7">
        <v>1510.654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157.5</v>
      </c>
      <c r="J138" s="7">
        <v>0</v>
      </c>
      <c r="K138" s="7">
        <v>314.52300000000002</v>
      </c>
      <c r="L138" s="7">
        <v>0</v>
      </c>
      <c r="M138" s="7">
        <v>0</v>
      </c>
      <c r="N138" s="6">
        <v>0</v>
      </c>
    </row>
    <row r="139" spans="1:14" x14ac:dyDescent="0.3">
      <c r="A139" s="9" t="s">
        <v>17</v>
      </c>
      <c r="B139" s="9" t="s">
        <v>67</v>
      </c>
      <c r="C139" s="7">
        <v>1023</v>
      </c>
      <c r="D139" s="7">
        <v>1576</v>
      </c>
      <c r="E139" s="7">
        <v>1576</v>
      </c>
      <c r="F139" s="7">
        <v>0</v>
      </c>
      <c r="G139" s="7">
        <v>0</v>
      </c>
      <c r="H139" s="7">
        <v>0</v>
      </c>
      <c r="I139" s="7">
        <v>59</v>
      </c>
      <c r="J139" s="7">
        <v>0</v>
      </c>
      <c r="K139" s="7">
        <v>0</v>
      </c>
      <c r="L139" s="7">
        <v>0</v>
      </c>
      <c r="M139" s="7">
        <v>0</v>
      </c>
      <c r="N139" s="6">
        <v>2</v>
      </c>
    </row>
    <row r="140" spans="1:14" x14ac:dyDescent="0.3">
      <c r="A140" s="9" t="s">
        <v>17</v>
      </c>
      <c r="B140" s="9" t="s">
        <v>66</v>
      </c>
      <c r="C140" s="7">
        <v>1255</v>
      </c>
      <c r="D140" s="7">
        <v>1586.6170000000002</v>
      </c>
      <c r="E140" s="7">
        <v>1586.6170000000002</v>
      </c>
      <c r="F140" s="7">
        <v>0</v>
      </c>
      <c r="G140" s="7">
        <v>0</v>
      </c>
      <c r="H140" s="7">
        <v>0</v>
      </c>
      <c r="I140" s="7">
        <v>65.891999999999996</v>
      </c>
      <c r="J140" s="7">
        <v>0</v>
      </c>
      <c r="K140" s="7">
        <v>0</v>
      </c>
      <c r="L140" s="7">
        <v>0</v>
      </c>
      <c r="M140" s="7">
        <v>0</v>
      </c>
      <c r="N140" s="6">
        <v>0</v>
      </c>
    </row>
    <row r="141" spans="1:14" x14ac:dyDescent="0.3">
      <c r="A141" s="9" t="s">
        <v>17</v>
      </c>
      <c r="B141" s="9" t="s">
        <v>65</v>
      </c>
      <c r="C141" s="7">
        <v>1265</v>
      </c>
      <c r="D141" s="7">
        <v>1587.8010000000002</v>
      </c>
      <c r="E141" s="7">
        <v>1587.8010000000002</v>
      </c>
      <c r="F141" s="7">
        <v>0</v>
      </c>
      <c r="G141" s="7">
        <v>0</v>
      </c>
      <c r="H141" s="7">
        <v>0</v>
      </c>
      <c r="I141" s="7">
        <v>68.915000000000006</v>
      </c>
      <c r="J141" s="7">
        <v>0</v>
      </c>
      <c r="K141" s="7">
        <v>0</v>
      </c>
      <c r="L141" s="7">
        <v>0</v>
      </c>
      <c r="M141" s="7">
        <v>0</v>
      </c>
      <c r="N141" s="6">
        <v>0</v>
      </c>
    </row>
    <row r="142" spans="1:14" x14ac:dyDescent="0.3">
      <c r="A142" s="9" t="s">
        <v>17</v>
      </c>
      <c r="B142" s="9" t="s">
        <v>64</v>
      </c>
      <c r="C142" s="7">
        <v>1275</v>
      </c>
      <c r="D142" s="7">
        <v>1587.694</v>
      </c>
      <c r="E142" s="7">
        <v>1587.694</v>
      </c>
      <c r="F142" s="7">
        <v>0</v>
      </c>
      <c r="G142" s="7">
        <v>0</v>
      </c>
      <c r="H142" s="7">
        <v>0</v>
      </c>
      <c r="I142" s="7">
        <v>68.165000000000006</v>
      </c>
      <c r="J142" s="7">
        <v>0</v>
      </c>
      <c r="K142" s="7">
        <v>0</v>
      </c>
      <c r="L142" s="7">
        <v>0</v>
      </c>
      <c r="M142" s="7">
        <v>0</v>
      </c>
      <c r="N142" s="6">
        <v>0</v>
      </c>
    </row>
    <row r="143" spans="1:14" x14ac:dyDescent="0.3">
      <c r="A143" s="9" t="s">
        <v>17</v>
      </c>
      <c r="B143" s="9" t="s">
        <v>63</v>
      </c>
      <c r="C143" s="7">
        <v>1292.3399999999999</v>
      </c>
      <c r="D143" s="7">
        <v>1564.1969999999999</v>
      </c>
      <c r="E143" s="7">
        <v>1564.1969999999999</v>
      </c>
      <c r="F143" s="7">
        <v>0</v>
      </c>
      <c r="G143" s="7">
        <v>0</v>
      </c>
      <c r="H143" s="7">
        <v>0</v>
      </c>
      <c r="I143" s="7">
        <v>69.905000000000001</v>
      </c>
      <c r="J143" s="7">
        <v>0</v>
      </c>
      <c r="K143" s="7">
        <v>0.69</v>
      </c>
      <c r="L143" s="7">
        <v>0</v>
      </c>
      <c r="M143" s="7">
        <v>0</v>
      </c>
      <c r="N143" s="6">
        <v>0</v>
      </c>
    </row>
    <row r="144" spans="1:14" x14ac:dyDescent="0.3">
      <c r="A144" s="9" t="s">
        <v>17</v>
      </c>
      <c r="B144" s="9" t="s">
        <v>62</v>
      </c>
      <c r="C144" s="7">
        <v>1299.069</v>
      </c>
      <c r="D144" s="7">
        <v>1564.318</v>
      </c>
      <c r="E144" s="7">
        <v>1564.318</v>
      </c>
      <c r="F144" s="7">
        <v>0</v>
      </c>
      <c r="G144" s="7">
        <v>0</v>
      </c>
      <c r="H144" s="7">
        <v>0</v>
      </c>
      <c r="I144" s="7">
        <v>77.105000000000004</v>
      </c>
      <c r="J144" s="7">
        <v>0</v>
      </c>
      <c r="K144" s="7">
        <v>0.69</v>
      </c>
      <c r="L144" s="7">
        <v>0</v>
      </c>
      <c r="M144" s="7">
        <v>0</v>
      </c>
      <c r="N144" s="6">
        <v>0</v>
      </c>
    </row>
    <row r="145" spans="1:14" x14ac:dyDescent="0.3">
      <c r="A145" s="9" t="s">
        <v>17</v>
      </c>
      <c r="B145" s="9" t="s">
        <v>61</v>
      </c>
      <c r="C145" s="7">
        <v>1269.6940000000002</v>
      </c>
      <c r="D145" s="7">
        <v>1564.9849999999999</v>
      </c>
      <c r="E145" s="7">
        <v>1564.9849999999999</v>
      </c>
      <c r="F145" s="7">
        <v>0</v>
      </c>
      <c r="G145" s="7">
        <v>0</v>
      </c>
      <c r="H145" s="7">
        <v>0</v>
      </c>
      <c r="I145" s="7">
        <v>78.171999999999997</v>
      </c>
      <c r="J145" s="7">
        <v>0</v>
      </c>
      <c r="K145" s="7">
        <v>1.962</v>
      </c>
      <c r="L145" s="7">
        <v>0</v>
      </c>
      <c r="M145" s="7">
        <v>0</v>
      </c>
      <c r="N145" s="6">
        <v>0</v>
      </c>
    </row>
    <row r="146" spans="1:14" x14ac:dyDescent="0.3">
      <c r="A146" s="9" t="s">
        <v>17</v>
      </c>
      <c r="B146" s="9" t="s">
        <v>60</v>
      </c>
      <c r="C146" s="7">
        <v>1269.732</v>
      </c>
      <c r="D146" s="7">
        <v>1586.69</v>
      </c>
      <c r="E146" s="7">
        <v>1586.69</v>
      </c>
      <c r="F146" s="7">
        <v>0</v>
      </c>
      <c r="G146" s="7">
        <v>0</v>
      </c>
      <c r="H146" s="7">
        <v>0</v>
      </c>
      <c r="I146" s="7">
        <v>78.072000000000003</v>
      </c>
      <c r="J146" s="7">
        <v>0</v>
      </c>
      <c r="K146" s="7">
        <v>3.302</v>
      </c>
      <c r="L146" s="7">
        <v>0</v>
      </c>
      <c r="M146" s="7">
        <v>0</v>
      </c>
      <c r="N146" s="6">
        <v>0</v>
      </c>
    </row>
    <row r="147" spans="1:14" x14ac:dyDescent="0.3">
      <c r="A147" s="9" t="s">
        <v>17</v>
      </c>
      <c r="B147" s="9" t="s">
        <v>59</v>
      </c>
      <c r="C147" s="7">
        <v>1274.1779999999999</v>
      </c>
      <c r="D147" s="7">
        <v>1586.2760000000001</v>
      </c>
      <c r="E147" s="7">
        <v>1586.2760000000001</v>
      </c>
      <c r="F147" s="7">
        <v>0</v>
      </c>
      <c r="G147" s="7">
        <v>0</v>
      </c>
      <c r="H147" s="7">
        <v>0</v>
      </c>
      <c r="I147" s="7">
        <v>78.072000000000003</v>
      </c>
      <c r="J147" s="7">
        <v>0</v>
      </c>
      <c r="K147" s="7">
        <v>5.1020000000000003</v>
      </c>
      <c r="L147" s="7">
        <v>0</v>
      </c>
      <c r="M147" s="7">
        <v>0</v>
      </c>
      <c r="N147" s="6">
        <v>0</v>
      </c>
    </row>
    <row r="148" spans="1:14" x14ac:dyDescent="0.3">
      <c r="A148" s="9" t="s">
        <v>17</v>
      </c>
      <c r="B148" s="9" t="s">
        <v>57</v>
      </c>
      <c r="C148" s="7">
        <v>1268.0999999999999</v>
      </c>
      <c r="D148" s="7">
        <v>1587.23</v>
      </c>
      <c r="E148" s="7">
        <v>1587.23</v>
      </c>
      <c r="F148" s="7">
        <v>0</v>
      </c>
      <c r="G148" s="7">
        <v>0</v>
      </c>
      <c r="H148" s="7">
        <v>0</v>
      </c>
      <c r="I148" s="7">
        <v>77.128999999999991</v>
      </c>
      <c r="J148" s="7">
        <v>0</v>
      </c>
      <c r="K148" s="7">
        <v>7.1550000000000002</v>
      </c>
      <c r="L148" s="7">
        <v>0</v>
      </c>
      <c r="M148" s="7">
        <v>0</v>
      </c>
      <c r="N148" s="6">
        <v>0</v>
      </c>
    </row>
    <row r="149" spans="1:14" x14ac:dyDescent="0.3">
      <c r="A149" s="9" t="s">
        <v>16</v>
      </c>
      <c r="B149" s="9" t="s">
        <v>67</v>
      </c>
      <c r="C149" s="7">
        <v>3054</v>
      </c>
      <c r="D149" s="7">
        <v>876</v>
      </c>
      <c r="E149" s="7">
        <v>116</v>
      </c>
      <c r="F149" s="7">
        <v>0</v>
      </c>
      <c r="G149" s="7">
        <v>760</v>
      </c>
      <c r="H149" s="7">
        <v>0</v>
      </c>
      <c r="I149" s="7">
        <v>275</v>
      </c>
      <c r="J149" s="7">
        <v>0</v>
      </c>
      <c r="K149" s="7">
        <v>7</v>
      </c>
      <c r="L149" s="7">
        <v>0</v>
      </c>
      <c r="M149" s="7">
        <v>0</v>
      </c>
      <c r="N149" s="6">
        <v>25</v>
      </c>
    </row>
    <row r="150" spans="1:14" x14ac:dyDescent="0.3">
      <c r="A150" s="9" t="s">
        <v>16</v>
      </c>
      <c r="B150" s="9" t="s">
        <v>66</v>
      </c>
      <c r="C150" s="7">
        <v>3075</v>
      </c>
      <c r="D150" s="7">
        <v>876</v>
      </c>
      <c r="E150" s="7">
        <v>116</v>
      </c>
      <c r="F150" s="7">
        <v>0</v>
      </c>
      <c r="G150" s="7">
        <v>760</v>
      </c>
      <c r="H150" s="7">
        <v>0</v>
      </c>
      <c r="I150" s="7">
        <v>279</v>
      </c>
      <c r="J150" s="7">
        <v>0</v>
      </c>
      <c r="K150" s="7">
        <v>68</v>
      </c>
      <c r="L150" s="7">
        <v>0</v>
      </c>
      <c r="M150" s="7">
        <v>0</v>
      </c>
      <c r="N150" s="6">
        <v>25</v>
      </c>
    </row>
    <row r="151" spans="1:14" x14ac:dyDescent="0.3">
      <c r="A151" s="9" t="s">
        <v>16</v>
      </c>
      <c r="B151" s="9" t="s">
        <v>65</v>
      </c>
      <c r="C151" s="7">
        <v>2778</v>
      </c>
      <c r="D151" s="7">
        <v>877</v>
      </c>
      <c r="E151" s="7">
        <v>117</v>
      </c>
      <c r="F151" s="7">
        <v>0</v>
      </c>
      <c r="G151" s="7">
        <v>760</v>
      </c>
      <c r="H151" s="7">
        <v>0</v>
      </c>
      <c r="I151" s="7">
        <v>288</v>
      </c>
      <c r="J151" s="7">
        <v>0</v>
      </c>
      <c r="K151" s="7">
        <v>69</v>
      </c>
      <c r="L151" s="7">
        <v>0</v>
      </c>
      <c r="M151" s="7">
        <v>0</v>
      </c>
      <c r="N151" s="6">
        <v>25</v>
      </c>
    </row>
    <row r="152" spans="1:14" x14ac:dyDescent="0.3">
      <c r="A152" s="9" t="s">
        <v>16</v>
      </c>
      <c r="B152" s="9" t="s">
        <v>64</v>
      </c>
      <c r="C152" s="7">
        <v>2180</v>
      </c>
      <c r="D152" s="7">
        <v>877</v>
      </c>
      <c r="E152" s="7">
        <v>117</v>
      </c>
      <c r="F152" s="7">
        <v>0</v>
      </c>
      <c r="G152" s="7">
        <v>760</v>
      </c>
      <c r="H152" s="7">
        <v>0</v>
      </c>
      <c r="I152" s="7">
        <v>436</v>
      </c>
      <c r="J152" s="7">
        <v>0</v>
      </c>
      <c r="K152" s="7">
        <v>69</v>
      </c>
      <c r="L152" s="7">
        <v>0</v>
      </c>
      <c r="M152" s="7">
        <v>0</v>
      </c>
      <c r="N152" s="6">
        <v>25</v>
      </c>
    </row>
    <row r="153" spans="1:14" x14ac:dyDescent="0.3">
      <c r="A153" s="9" t="s">
        <v>16</v>
      </c>
      <c r="B153" s="9" t="s">
        <v>63</v>
      </c>
      <c r="C153" s="7">
        <v>2184</v>
      </c>
      <c r="D153" s="7">
        <v>877</v>
      </c>
      <c r="E153" s="7">
        <v>117</v>
      </c>
      <c r="F153" s="7">
        <v>0</v>
      </c>
      <c r="G153" s="7">
        <v>760</v>
      </c>
      <c r="H153" s="7">
        <v>0</v>
      </c>
      <c r="I153" s="7">
        <v>509</v>
      </c>
      <c r="J153" s="7">
        <v>0</v>
      </c>
      <c r="K153" s="7">
        <v>70</v>
      </c>
      <c r="L153" s="7">
        <v>0</v>
      </c>
      <c r="M153" s="7">
        <v>0</v>
      </c>
      <c r="N153" s="6">
        <v>25</v>
      </c>
    </row>
    <row r="154" spans="1:14" x14ac:dyDescent="0.3">
      <c r="A154" s="9" t="s">
        <v>16</v>
      </c>
      <c r="B154" s="9" t="s">
        <v>62</v>
      </c>
      <c r="C154" s="7">
        <v>1832</v>
      </c>
      <c r="D154" s="7">
        <v>877</v>
      </c>
      <c r="E154" s="7">
        <v>117</v>
      </c>
      <c r="F154" s="7">
        <v>0</v>
      </c>
      <c r="G154" s="7">
        <v>760</v>
      </c>
      <c r="H154" s="7">
        <v>0</v>
      </c>
      <c r="I154" s="7">
        <v>518</v>
      </c>
      <c r="J154" s="7">
        <v>0</v>
      </c>
      <c r="K154" s="7">
        <v>74</v>
      </c>
      <c r="L154" s="7">
        <v>0</v>
      </c>
      <c r="M154" s="7">
        <v>0</v>
      </c>
      <c r="N154" s="6">
        <v>25</v>
      </c>
    </row>
    <row r="155" spans="1:14" x14ac:dyDescent="0.3">
      <c r="A155" s="9" t="s">
        <v>16</v>
      </c>
      <c r="B155" s="9" t="s">
        <v>61</v>
      </c>
      <c r="C155" s="7">
        <v>1837</v>
      </c>
      <c r="D155" s="7">
        <v>877</v>
      </c>
      <c r="E155" s="7">
        <v>117</v>
      </c>
      <c r="F155" s="7">
        <v>0</v>
      </c>
      <c r="G155" s="7">
        <v>760</v>
      </c>
      <c r="H155" s="7">
        <v>0</v>
      </c>
      <c r="I155" s="7">
        <v>533</v>
      </c>
      <c r="J155" s="7">
        <v>0</v>
      </c>
      <c r="K155" s="7">
        <v>82</v>
      </c>
      <c r="L155" s="7">
        <v>0</v>
      </c>
      <c r="M155" s="7">
        <v>0</v>
      </c>
      <c r="N155" s="6">
        <v>25</v>
      </c>
    </row>
    <row r="156" spans="1:14" x14ac:dyDescent="0.3">
      <c r="A156" s="9" t="s">
        <v>16</v>
      </c>
      <c r="B156" s="9" t="s">
        <v>60</v>
      </c>
      <c r="C156" s="7">
        <v>1839</v>
      </c>
      <c r="D156" s="7">
        <v>877</v>
      </c>
      <c r="E156" s="7">
        <v>117</v>
      </c>
      <c r="F156" s="7">
        <v>0</v>
      </c>
      <c r="G156" s="7">
        <v>760</v>
      </c>
      <c r="H156" s="7">
        <v>0</v>
      </c>
      <c r="I156" s="7">
        <v>534</v>
      </c>
      <c r="J156" s="7">
        <v>0</v>
      </c>
      <c r="K156" s="7">
        <v>103</v>
      </c>
      <c r="L156" s="7">
        <v>0</v>
      </c>
      <c r="M156" s="7">
        <v>0</v>
      </c>
      <c r="N156" s="6">
        <v>25</v>
      </c>
    </row>
    <row r="157" spans="1:14" x14ac:dyDescent="0.3">
      <c r="A157" s="9" t="s">
        <v>16</v>
      </c>
      <c r="B157" s="9" t="s">
        <v>59</v>
      </c>
      <c r="C157" s="7">
        <v>1885</v>
      </c>
      <c r="D157" s="7">
        <v>877</v>
      </c>
      <c r="E157" s="7">
        <v>117</v>
      </c>
      <c r="F157" s="7">
        <v>0</v>
      </c>
      <c r="G157" s="7">
        <v>760</v>
      </c>
      <c r="H157" s="7">
        <v>0</v>
      </c>
      <c r="I157" s="7">
        <v>540</v>
      </c>
      <c r="J157" s="7">
        <v>0</v>
      </c>
      <c r="K157" s="7">
        <v>164</v>
      </c>
      <c r="L157" s="7">
        <v>0</v>
      </c>
      <c r="M157" s="7">
        <v>0</v>
      </c>
      <c r="N157" s="6">
        <v>25</v>
      </c>
    </row>
    <row r="158" spans="1:14" x14ac:dyDescent="0.3">
      <c r="A158" s="9" t="s">
        <v>16</v>
      </c>
      <c r="B158" s="9" t="s">
        <v>57</v>
      </c>
      <c r="C158" s="7">
        <v>1881</v>
      </c>
      <c r="D158" s="7">
        <v>877</v>
      </c>
      <c r="E158" s="7">
        <v>117</v>
      </c>
      <c r="F158" s="7">
        <v>0</v>
      </c>
      <c r="G158" s="7">
        <v>760</v>
      </c>
      <c r="H158" s="7">
        <v>0</v>
      </c>
      <c r="I158" s="7">
        <v>671</v>
      </c>
      <c r="J158" s="7">
        <v>0</v>
      </c>
      <c r="K158" s="7">
        <v>255</v>
      </c>
      <c r="L158" s="7">
        <v>0</v>
      </c>
      <c r="M158" s="7">
        <v>0</v>
      </c>
      <c r="N158" s="6">
        <v>25</v>
      </c>
    </row>
    <row r="159" spans="1:14" x14ac:dyDescent="0.3">
      <c r="A159" s="9" t="s">
        <v>15</v>
      </c>
      <c r="B159" s="9" t="s">
        <v>67</v>
      </c>
      <c r="C159" s="7">
        <v>521.75799999999992</v>
      </c>
      <c r="D159" s="7">
        <v>1134.308</v>
      </c>
      <c r="E159" s="7">
        <v>34.308</v>
      </c>
      <c r="F159" s="7">
        <v>0</v>
      </c>
      <c r="G159" s="7">
        <v>1100</v>
      </c>
      <c r="H159" s="7">
        <v>0</v>
      </c>
      <c r="I159" s="7">
        <v>58.326999999999998</v>
      </c>
      <c r="J159" s="7">
        <v>0</v>
      </c>
      <c r="K159" s="7">
        <v>74.653999999999996</v>
      </c>
      <c r="L159" s="7">
        <v>0</v>
      </c>
      <c r="M159" s="7">
        <v>0</v>
      </c>
      <c r="N159" s="6">
        <v>0</v>
      </c>
    </row>
    <row r="160" spans="1:14" x14ac:dyDescent="0.3">
      <c r="A160" s="9" t="s">
        <v>15</v>
      </c>
      <c r="B160" s="9" t="s">
        <v>66</v>
      </c>
      <c r="C160" s="7">
        <v>525.41399999999999</v>
      </c>
      <c r="D160" s="7">
        <v>1134.308</v>
      </c>
      <c r="E160" s="7">
        <v>34.308</v>
      </c>
      <c r="F160" s="7">
        <v>0</v>
      </c>
      <c r="G160" s="7">
        <v>1100</v>
      </c>
      <c r="H160" s="7">
        <v>0</v>
      </c>
      <c r="I160" s="7">
        <v>58.326999999999998</v>
      </c>
      <c r="J160" s="7">
        <v>0</v>
      </c>
      <c r="K160" s="7">
        <v>95.021000000000001</v>
      </c>
      <c r="L160" s="7">
        <v>0</v>
      </c>
      <c r="M160" s="7">
        <v>0</v>
      </c>
      <c r="N160" s="6">
        <v>0</v>
      </c>
    </row>
    <row r="161" spans="1:14" x14ac:dyDescent="0.3">
      <c r="A161" s="9" t="s">
        <v>15</v>
      </c>
      <c r="B161" s="9" t="s">
        <v>65</v>
      </c>
      <c r="C161" s="7">
        <v>523.93399999999997</v>
      </c>
      <c r="D161" s="7">
        <v>1330.308</v>
      </c>
      <c r="E161" s="7">
        <v>34.308</v>
      </c>
      <c r="F161" s="7">
        <v>0</v>
      </c>
      <c r="G161" s="7">
        <v>1296</v>
      </c>
      <c r="H161" s="7">
        <v>0</v>
      </c>
      <c r="I161" s="7">
        <v>58.341999999999999</v>
      </c>
      <c r="J161" s="7">
        <v>0</v>
      </c>
      <c r="K161" s="7">
        <v>109.93300000000001</v>
      </c>
      <c r="L161" s="7">
        <v>0</v>
      </c>
      <c r="M161" s="7">
        <v>0</v>
      </c>
      <c r="N161" s="6">
        <v>0</v>
      </c>
    </row>
    <row r="162" spans="1:14" x14ac:dyDescent="0.3">
      <c r="A162" s="9" t="s">
        <v>15</v>
      </c>
      <c r="B162" s="9" t="s">
        <v>64</v>
      </c>
      <c r="C162" s="7">
        <v>513.64199999999994</v>
      </c>
      <c r="D162" s="7">
        <v>1330.2659999999998</v>
      </c>
      <c r="E162" s="7">
        <v>34.265999999999998</v>
      </c>
      <c r="F162" s="7">
        <v>0</v>
      </c>
      <c r="G162" s="7">
        <v>1296</v>
      </c>
      <c r="H162" s="7">
        <v>0</v>
      </c>
      <c r="I162" s="7">
        <v>63.793999999999997</v>
      </c>
      <c r="J162" s="7">
        <v>0</v>
      </c>
      <c r="K162" s="7">
        <v>116.27200000000001</v>
      </c>
      <c r="L162" s="7">
        <v>0</v>
      </c>
      <c r="M162" s="7">
        <v>0</v>
      </c>
      <c r="N162" s="6">
        <v>0</v>
      </c>
    </row>
    <row r="163" spans="1:14" x14ac:dyDescent="0.3">
      <c r="A163" s="9" t="s">
        <v>15</v>
      </c>
      <c r="B163" s="9" t="s">
        <v>63</v>
      </c>
      <c r="C163" s="7">
        <v>137.84700000000001</v>
      </c>
      <c r="D163" s="7">
        <v>1330.318</v>
      </c>
      <c r="E163" s="7">
        <v>34.317999999999998</v>
      </c>
      <c r="F163" s="7">
        <v>0</v>
      </c>
      <c r="G163" s="7">
        <v>1296</v>
      </c>
      <c r="H163" s="7">
        <v>0</v>
      </c>
      <c r="I163" s="7">
        <v>119.694</v>
      </c>
      <c r="J163" s="7">
        <v>0</v>
      </c>
      <c r="K163" s="7">
        <v>121.896</v>
      </c>
      <c r="L163" s="7">
        <v>0</v>
      </c>
      <c r="M163" s="7">
        <v>0</v>
      </c>
      <c r="N163" s="6">
        <v>0</v>
      </c>
    </row>
    <row r="164" spans="1:14" x14ac:dyDescent="0.3">
      <c r="A164" s="9" t="s">
        <v>15</v>
      </c>
      <c r="B164" s="9" t="s">
        <v>62</v>
      </c>
      <c r="C164" s="7">
        <v>127.48899999999999</v>
      </c>
      <c r="D164" s="7">
        <v>1330.5449999999998</v>
      </c>
      <c r="E164" s="7">
        <v>34.545000000000002</v>
      </c>
      <c r="F164" s="7">
        <v>0</v>
      </c>
      <c r="G164" s="7">
        <v>1296</v>
      </c>
      <c r="H164" s="7">
        <v>0</v>
      </c>
      <c r="I164" s="7">
        <v>119.694</v>
      </c>
      <c r="J164" s="7">
        <v>0</v>
      </c>
      <c r="K164" s="7">
        <v>128.10300000000001</v>
      </c>
      <c r="L164" s="7">
        <v>0</v>
      </c>
      <c r="M164" s="7">
        <v>0</v>
      </c>
      <c r="N164" s="6">
        <v>0</v>
      </c>
    </row>
    <row r="165" spans="1:14" x14ac:dyDescent="0.3">
      <c r="A165" s="9" t="s">
        <v>15</v>
      </c>
      <c r="B165" s="9" t="s">
        <v>61</v>
      </c>
      <c r="C165" s="7">
        <v>127.749</v>
      </c>
      <c r="D165" s="7">
        <v>1330.473</v>
      </c>
      <c r="E165" s="7">
        <v>34.473000000000006</v>
      </c>
      <c r="F165" s="7">
        <v>0</v>
      </c>
      <c r="G165" s="7">
        <v>1296</v>
      </c>
      <c r="H165" s="7">
        <v>0</v>
      </c>
      <c r="I165" s="7">
        <v>122.89400000000001</v>
      </c>
      <c r="J165" s="7">
        <v>0</v>
      </c>
      <c r="K165" s="7">
        <v>130.624</v>
      </c>
      <c r="L165" s="7">
        <v>0</v>
      </c>
      <c r="M165" s="7">
        <v>0</v>
      </c>
      <c r="N165" s="6">
        <v>0</v>
      </c>
    </row>
    <row r="166" spans="1:14" x14ac:dyDescent="0.3">
      <c r="A166" s="9" t="s">
        <v>15</v>
      </c>
      <c r="B166" s="9" t="s">
        <v>60</v>
      </c>
      <c r="C166" s="7">
        <v>148.721</v>
      </c>
      <c r="D166" s="7">
        <v>1330.473</v>
      </c>
      <c r="E166" s="7">
        <v>34.473000000000006</v>
      </c>
      <c r="F166" s="7">
        <v>0</v>
      </c>
      <c r="G166" s="7">
        <v>1296</v>
      </c>
      <c r="H166" s="7">
        <v>0</v>
      </c>
      <c r="I166" s="7">
        <v>135.79400000000001</v>
      </c>
      <c r="J166" s="7">
        <v>0</v>
      </c>
      <c r="K166" s="7">
        <v>159.73599999999999</v>
      </c>
      <c r="L166" s="7">
        <v>0</v>
      </c>
      <c r="M166" s="7">
        <v>0</v>
      </c>
      <c r="N166" s="6">
        <v>0</v>
      </c>
    </row>
    <row r="167" spans="1:14" x14ac:dyDescent="0.3">
      <c r="A167" s="9" t="s">
        <v>15</v>
      </c>
      <c r="B167" s="9" t="s">
        <v>59</v>
      </c>
      <c r="C167" s="7">
        <v>138.08799999999999</v>
      </c>
      <c r="D167" s="7">
        <v>1330.527</v>
      </c>
      <c r="E167" s="7">
        <v>34.527000000000001</v>
      </c>
      <c r="F167" s="7">
        <v>0</v>
      </c>
      <c r="G167" s="7">
        <v>1296</v>
      </c>
      <c r="H167" s="7">
        <v>0</v>
      </c>
      <c r="I167" s="7">
        <v>152.744</v>
      </c>
      <c r="J167" s="7">
        <v>0</v>
      </c>
      <c r="K167" s="7">
        <v>186.643</v>
      </c>
      <c r="L167" s="7">
        <v>0</v>
      </c>
      <c r="M167" s="7">
        <v>0</v>
      </c>
      <c r="N167" s="6">
        <v>0</v>
      </c>
    </row>
    <row r="168" spans="1:14" x14ac:dyDescent="0.3">
      <c r="A168" s="9" t="s">
        <v>15</v>
      </c>
      <c r="B168" s="9" t="s">
        <v>57</v>
      </c>
      <c r="C168" s="7">
        <v>134.24</v>
      </c>
      <c r="D168" s="7">
        <v>1330.527</v>
      </c>
      <c r="E168" s="7">
        <v>34.527000000000001</v>
      </c>
      <c r="F168" s="7">
        <v>0</v>
      </c>
      <c r="G168" s="7">
        <v>1296</v>
      </c>
      <c r="H168" s="7">
        <v>0</v>
      </c>
      <c r="I168" s="7">
        <v>136.44400000000002</v>
      </c>
      <c r="J168" s="7">
        <v>0</v>
      </c>
      <c r="K168" s="7">
        <v>277.161</v>
      </c>
      <c r="L168" s="7">
        <v>0</v>
      </c>
      <c r="M168" s="7">
        <v>0</v>
      </c>
      <c r="N168" s="6">
        <v>0</v>
      </c>
    </row>
    <row r="169" spans="1:14" x14ac:dyDescent="0.3">
      <c r="A169" s="9" t="s">
        <v>20</v>
      </c>
      <c r="B169" s="9" t="s">
        <v>67</v>
      </c>
      <c r="C169" s="7">
        <v>7007</v>
      </c>
      <c r="D169" s="7">
        <v>56</v>
      </c>
      <c r="E169" s="7">
        <v>56</v>
      </c>
      <c r="F169" s="7">
        <v>0</v>
      </c>
      <c r="G169" s="7">
        <v>0</v>
      </c>
      <c r="H169" s="7">
        <v>0</v>
      </c>
      <c r="I169" s="7">
        <v>325</v>
      </c>
      <c r="J169" s="7">
        <v>0</v>
      </c>
      <c r="K169" s="7">
        <v>12</v>
      </c>
      <c r="L169" s="7">
        <v>0</v>
      </c>
      <c r="M169" s="7">
        <v>2000</v>
      </c>
      <c r="N169" s="6">
        <v>0</v>
      </c>
    </row>
    <row r="170" spans="1:14" x14ac:dyDescent="0.3">
      <c r="A170" s="9" t="s">
        <v>20</v>
      </c>
      <c r="B170" s="9" t="s">
        <v>66</v>
      </c>
      <c r="C170" s="7">
        <v>5987</v>
      </c>
      <c r="D170" s="7">
        <v>57</v>
      </c>
      <c r="E170" s="7">
        <v>57</v>
      </c>
      <c r="F170" s="7">
        <v>0</v>
      </c>
      <c r="G170" s="7">
        <v>0</v>
      </c>
      <c r="H170" s="7">
        <v>0</v>
      </c>
      <c r="I170" s="7">
        <v>329</v>
      </c>
      <c r="J170" s="7">
        <v>0</v>
      </c>
      <c r="K170" s="7">
        <v>35</v>
      </c>
      <c r="L170" s="7">
        <v>0</v>
      </c>
      <c r="M170" s="7">
        <v>2000</v>
      </c>
      <c r="N170" s="6">
        <v>10</v>
      </c>
    </row>
    <row r="171" spans="1:14" x14ac:dyDescent="0.3">
      <c r="A171" s="9" t="s">
        <v>20</v>
      </c>
      <c r="B171" s="9" t="s">
        <v>65</v>
      </c>
      <c r="C171" s="7">
        <v>6179</v>
      </c>
      <c r="D171" s="7">
        <v>57</v>
      </c>
      <c r="E171" s="7">
        <v>57</v>
      </c>
      <c r="F171" s="7">
        <v>0</v>
      </c>
      <c r="G171" s="7">
        <v>0</v>
      </c>
      <c r="H171" s="7">
        <v>0</v>
      </c>
      <c r="I171" s="7">
        <v>329</v>
      </c>
      <c r="J171" s="7">
        <v>0</v>
      </c>
      <c r="K171" s="7">
        <v>89</v>
      </c>
      <c r="L171" s="7">
        <v>0</v>
      </c>
      <c r="M171" s="7">
        <v>2000</v>
      </c>
      <c r="N171" s="6">
        <v>13</v>
      </c>
    </row>
    <row r="172" spans="1:14" x14ac:dyDescent="0.3">
      <c r="A172" s="9" t="s">
        <v>20</v>
      </c>
      <c r="B172" s="9" t="s">
        <v>64</v>
      </c>
      <c r="C172" s="7">
        <v>6062</v>
      </c>
      <c r="D172" s="7">
        <v>57</v>
      </c>
      <c r="E172" s="7">
        <v>57</v>
      </c>
      <c r="F172" s="7">
        <v>0</v>
      </c>
      <c r="G172" s="7">
        <v>0</v>
      </c>
      <c r="H172" s="7">
        <v>0</v>
      </c>
      <c r="I172" s="7">
        <v>329</v>
      </c>
      <c r="J172" s="7">
        <v>0</v>
      </c>
      <c r="K172" s="7">
        <v>172</v>
      </c>
      <c r="L172" s="7">
        <v>0</v>
      </c>
      <c r="M172" s="7">
        <v>2000</v>
      </c>
      <c r="N172" s="6">
        <v>14</v>
      </c>
    </row>
    <row r="173" spans="1:14" x14ac:dyDescent="0.3">
      <c r="A173" s="9" t="s">
        <v>20</v>
      </c>
      <c r="B173" s="9" t="s">
        <v>63</v>
      </c>
      <c r="C173" s="7">
        <v>6100</v>
      </c>
      <c r="D173" s="7">
        <v>57</v>
      </c>
      <c r="E173" s="7">
        <v>57</v>
      </c>
      <c r="F173" s="7">
        <v>0</v>
      </c>
      <c r="G173" s="7">
        <v>0</v>
      </c>
      <c r="H173" s="7">
        <v>0</v>
      </c>
      <c r="I173" s="7">
        <v>329</v>
      </c>
      <c r="J173" s="7">
        <v>0</v>
      </c>
      <c r="K173" s="7">
        <v>235</v>
      </c>
      <c r="L173" s="7">
        <v>0</v>
      </c>
      <c r="M173" s="7">
        <v>2000</v>
      </c>
      <c r="N173" s="6">
        <v>37</v>
      </c>
    </row>
    <row r="174" spans="1:14" x14ac:dyDescent="0.3">
      <c r="A174" s="9" t="s">
        <v>20</v>
      </c>
      <c r="B174" s="9" t="s">
        <v>62</v>
      </c>
      <c r="C174" s="7">
        <v>6120</v>
      </c>
      <c r="D174" s="7">
        <v>57</v>
      </c>
      <c r="E174" s="7">
        <v>57</v>
      </c>
      <c r="F174" s="7">
        <v>0</v>
      </c>
      <c r="G174" s="7">
        <v>0</v>
      </c>
      <c r="H174" s="7">
        <v>3</v>
      </c>
      <c r="I174" s="7">
        <v>329</v>
      </c>
      <c r="J174" s="7">
        <v>0</v>
      </c>
      <c r="K174" s="7">
        <v>344</v>
      </c>
      <c r="L174" s="7">
        <v>0</v>
      </c>
      <c r="M174" s="7">
        <v>2000</v>
      </c>
      <c r="N174" s="6">
        <v>37</v>
      </c>
    </row>
    <row r="175" spans="1:14" x14ac:dyDescent="0.3">
      <c r="A175" s="9" t="s">
        <v>20</v>
      </c>
      <c r="B175" s="9" t="s">
        <v>61</v>
      </c>
      <c r="C175" s="7">
        <v>6118</v>
      </c>
      <c r="D175" s="7">
        <v>57</v>
      </c>
      <c r="E175" s="7">
        <v>57</v>
      </c>
      <c r="F175" s="7">
        <v>0</v>
      </c>
      <c r="G175" s="7">
        <v>0</v>
      </c>
      <c r="H175" s="7">
        <v>3</v>
      </c>
      <c r="I175" s="7">
        <v>329</v>
      </c>
      <c r="J175" s="7">
        <v>0</v>
      </c>
      <c r="K175" s="7">
        <v>728</v>
      </c>
      <c r="L175" s="7">
        <v>0</v>
      </c>
      <c r="M175" s="7">
        <v>2013</v>
      </c>
      <c r="N175" s="6">
        <v>38</v>
      </c>
    </row>
    <row r="176" spans="1:14" x14ac:dyDescent="0.3">
      <c r="A176" s="9" t="s">
        <v>20</v>
      </c>
      <c r="B176" s="9" t="s">
        <v>60</v>
      </c>
      <c r="C176" s="7">
        <v>6159</v>
      </c>
      <c r="D176" s="7">
        <v>58</v>
      </c>
      <c r="E176" s="7">
        <v>58</v>
      </c>
      <c r="F176" s="7">
        <v>0</v>
      </c>
      <c r="G176" s="7">
        <v>0</v>
      </c>
      <c r="H176" s="7">
        <v>3</v>
      </c>
      <c r="I176" s="7">
        <v>323</v>
      </c>
      <c r="J176" s="7">
        <v>0</v>
      </c>
      <c r="K176" s="7">
        <v>1400</v>
      </c>
      <c r="L176" s="7">
        <v>0</v>
      </c>
      <c r="M176" s="7">
        <v>2013</v>
      </c>
      <c r="N176" s="6">
        <v>38</v>
      </c>
    </row>
    <row r="177" spans="1:14" x14ac:dyDescent="0.3">
      <c r="A177" s="9" t="s">
        <v>20</v>
      </c>
      <c r="B177" s="9" t="s">
        <v>59</v>
      </c>
      <c r="C177" s="7">
        <v>6145</v>
      </c>
      <c r="D177" s="7">
        <v>58</v>
      </c>
      <c r="E177" s="7">
        <v>58</v>
      </c>
      <c r="F177" s="7">
        <v>0</v>
      </c>
      <c r="G177" s="7">
        <v>0</v>
      </c>
      <c r="H177" s="7">
        <v>3</v>
      </c>
      <c r="I177" s="7">
        <v>323</v>
      </c>
      <c r="J177" s="7">
        <v>0</v>
      </c>
      <c r="K177" s="7">
        <v>2131</v>
      </c>
      <c r="L177" s="7">
        <v>0</v>
      </c>
      <c r="M177" s="7">
        <v>2013</v>
      </c>
      <c r="N177" s="6">
        <v>37</v>
      </c>
    </row>
    <row r="178" spans="1:14" x14ac:dyDescent="0.3">
      <c r="A178" s="9" t="s">
        <v>20</v>
      </c>
      <c r="B178" s="9" t="s">
        <v>57</v>
      </c>
      <c r="C178" s="7">
        <v>6155</v>
      </c>
      <c r="D178" s="7">
        <v>60</v>
      </c>
      <c r="E178" s="7">
        <v>60</v>
      </c>
      <c r="F178" s="7">
        <v>0</v>
      </c>
      <c r="G178" s="7">
        <v>0</v>
      </c>
      <c r="H178" s="7">
        <v>3</v>
      </c>
      <c r="I178" s="7">
        <v>324</v>
      </c>
      <c r="J178" s="7">
        <v>0</v>
      </c>
      <c r="K178" s="7">
        <v>2968</v>
      </c>
      <c r="L178" s="7">
        <v>0</v>
      </c>
      <c r="M178" s="7">
        <v>2027</v>
      </c>
      <c r="N178" s="6">
        <v>37</v>
      </c>
    </row>
    <row r="179" spans="1:14" x14ac:dyDescent="0.3">
      <c r="A179" s="9" t="s">
        <v>72</v>
      </c>
      <c r="B179" s="9" t="s">
        <v>67</v>
      </c>
      <c r="C179" s="7">
        <v>623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0.1</v>
      </c>
      <c r="J179" s="7">
        <v>0</v>
      </c>
      <c r="K179" s="7">
        <v>15.7</v>
      </c>
      <c r="L179" s="7">
        <v>0</v>
      </c>
      <c r="M179" s="7">
        <v>0</v>
      </c>
      <c r="N179" s="6">
        <v>0</v>
      </c>
    </row>
    <row r="180" spans="1:14" x14ac:dyDescent="0.3">
      <c r="A180" s="9" t="s">
        <v>72</v>
      </c>
      <c r="B180" s="9" t="s">
        <v>66</v>
      </c>
      <c r="C180" s="7">
        <v>623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0.1</v>
      </c>
      <c r="J180" s="7">
        <v>0</v>
      </c>
      <c r="K180" s="7">
        <v>28.5</v>
      </c>
      <c r="L180" s="7">
        <v>0</v>
      </c>
      <c r="M180" s="7">
        <v>0</v>
      </c>
      <c r="N180" s="6">
        <v>0</v>
      </c>
    </row>
    <row r="181" spans="1:14" x14ac:dyDescent="0.3">
      <c r="A181" s="9" t="s">
        <v>72</v>
      </c>
      <c r="B181" s="9" t="s">
        <v>65</v>
      </c>
      <c r="C181" s="7">
        <v>623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0.1</v>
      </c>
      <c r="J181" s="7">
        <v>0</v>
      </c>
      <c r="K181" s="7">
        <v>54.6</v>
      </c>
      <c r="L181" s="7">
        <v>0</v>
      </c>
      <c r="M181" s="7">
        <v>0</v>
      </c>
      <c r="N181" s="6">
        <v>0</v>
      </c>
    </row>
    <row r="182" spans="1:14" x14ac:dyDescent="0.3">
      <c r="A182" s="9" t="s">
        <v>72</v>
      </c>
      <c r="B182" s="9" t="s">
        <v>64</v>
      </c>
      <c r="C182" s="7">
        <v>593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0.1</v>
      </c>
      <c r="J182" s="7">
        <v>0</v>
      </c>
      <c r="K182" s="7">
        <v>74.8</v>
      </c>
      <c r="L182" s="7">
        <v>0</v>
      </c>
      <c r="M182" s="7">
        <v>0</v>
      </c>
      <c r="N182" s="6">
        <v>0</v>
      </c>
    </row>
    <row r="183" spans="1:14" x14ac:dyDescent="0.3">
      <c r="A183" s="9" t="s">
        <v>72</v>
      </c>
      <c r="B183" s="9" t="s">
        <v>63</v>
      </c>
      <c r="C183" s="7">
        <v>479.56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0.1</v>
      </c>
      <c r="J183" s="7">
        <v>0</v>
      </c>
      <c r="K183" s="7">
        <v>93.6</v>
      </c>
      <c r="L183" s="7">
        <v>0</v>
      </c>
      <c r="M183" s="7">
        <v>0</v>
      </c>
      <c r="N183" s="6">
        <v>0</v>
      </c>
    </row>
    <row r="184" spans="1:14" x14ac:dyDescent="0.3">
      <c r="A184" s="9" t="s">
        <v>72</v>
      </c>
      <c r="B184" s="9" t="s">
        <v>62</v>
      </c>
      <c r="C184" s="7">
        <v>594.55999999999995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0.1</v>
      </c>
      <c r="J184" s="7">
        <v>0</v>
      </c>
      <c r="K184" s="7">
        <v>111.76300000000001</v>
      </c>
      <c r="L184" s="7">
        <v>0</v>
      </c>
      <c r="M184" s="7">
        <v>0</v>
      </c>
      <c r="N184" s="6">
        <v>0</v>
      </c>
    </row>
    <row r="185" spans="1:14" x14ac:dyDescent="0.3">
      <c r="A185" s="9" t="s">
        <v>72</v>
      </c>
      <c r="B185" s="9" t="s">
        <v>61</v>
      </c>
      <c r="C185" s="7">
        <v>594.55999999999995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0.1</v>
      </c>
      <c r="J185" s="7">
        <v>0</v>
      </c>
      <c r="K185" s="7">
        <v>131.88999999999999</v>
      </c>
      <c r="L185" s="7">
        <v>0</v>
      </c>
      <c r="M185" s="7">
        <v>0</v>
      </c>
      <c r="N185" s="6">
        <v>0</v>
      </c>
    </row>
    <row r="186" spans="1:14" x14ac:dyDescent="0.3">
      <c r="A186" s="9" t="s">
        <v>72</v>
      </c>
      <c r="B186" s="9" t="s">
        <v>60</v>
      </c>
      <c r="C186" s="7">
        <v>594.55999999999995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0.1</v>
      </c>
      <c r="J186" s="7">
        <v>0</v>
      </c>
      <c r="K186" s="7">
        <v>155.18700000000001</v>
      </c>
      <c r="L186" s="7">
        <v>0</v>
      </c>
      <c r="M186" s="7">
        <v>0</v>
      </c>
      <c r="N186" s="6">
        <v>0</v>
      </c>
    </row>
    <row r="187" spans="1:14" x14ac:dyDescent="0.3">
      <c r="A187" s="9" t="s">
        <v>72</v>
      </c>
      <c r="B187" s="9" t="s">
        <v>59</v>
      </c>
      <c r="C187" s="7">
        <v>594.55999999999995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0.1</v>
      </c>
      <c r="J187" s="7">
        <v>0</v>
      </c>
      <c r="K187" s="7">
        <v>187.90299999999999</v>
      </c>
      <c r="L187" s="7">
        <v>0</v>
      </c>
      <c r="M187" s="7">
        <v>0</v>
      </c>
      <c r="N187" s="6">
        <v>0</v>
      </c>
    </row>
    <row r="188" spans="1:14" x14ac:dyDescent="0.3">
      <c r="A188" s="9" t="s">
        <v>72</v>
      </c>
      <c r="B188" s="9" t="s">
        <v>57</v>
      </c>
      <c r="C188" s="7">
        <v>594.55999999999995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0.1</v>
      </c>
      <c r="J188" s="7">
        <v>0</v>
      </c>
      <c r="K188" s="7">
        <v>205.655</v>
      </c>
      <c r="L188" s="7">
        <v>0</v>
      </c>
      <c r="M188" s="7">
        <v>0</v>
      </c>
      <c r="N188" s="6">
        <v>0</v>
      </c>
    </row>
    <row r="189" spans="1:14" x14ac:dyDescent="0.3">
      <c r="A189" s="9" t="s">
        <v>13</v>
      </c>
      <c r="B189" s="9" t="s">
        <v>67</v>
      </c>
      <c r="C189" s="7">
        <v>26518</v>
      </c>
      <c r="D189" s="7">
        <v>37</v>
      </c>
      <c r="E189" s="7">
        <v>37</v>
      </c>
      <c r="F189" s="7">
        <v>0</v>
      </c>
      <c r="G189" s="7">
        <v>0</v>
      </c>
      <c r="H189" s="7">
        <v>0</v>
      </c>
      <c r="I189" s="7">
        <v>2433</v>
      </c>
      <c r="J189" s="7">
        <v>0</v>
      </c>
      <c r="K189" s="7">
        <v>287.12599999999998</v>
      </c>
      <c r="L189" s="7">
        <v>0</v>
      </c>
      <c r="M189" s="7">
        <v>510</v>
      </c>
      <c r="N189" s="6">
        <v>57</v>
      </c>
    </row>
    <row r="190" spans="1:14" x14ac:dyDescent="0.3">
      <c r="A190" s="9" t="s">
        <v>13</v>
      </c>
      <c r="B190" s="9" t="s">
        <v>66</v>
      </c>
      <c r="C190" s="7">
        <v>26520</v>
      </c>
      <c r="D190" s="7">
        <v>37</v>
      </c>
      <c r="E190" s="7">
        <v>37</v>
      </c>
      <c r="F190" s="7">
        <v>0</v>
      </c>
      <c r="G190" s="7">
        <v>0</v>
      </c>
      <c r="H190" s="7">
        <v>0</v>
      </c>
      <c r="I190" s="7">
        <v>2713</v>
      </c>
      <c r="J190" s="7">
        <v>0</v>
      </c>
      <c r="K190" s="7">
        <v>650.01299999999992</v>
      </c>
      <c r="L190" s="7">
        <v>0</v>
      </c>
      <c r="M190" s="7">
        <v>485</v>
      </c>
      <c r="N190" s="6">
        <v>38</v>
      </c>
    </row>
    <row r="191" spans="1:14" x14ac:dyDescent="0.3">
      <c r="A191" s="9" t="s">
        <v>13</v>
      </c>
      <c r="B191" s="9" t="s">
        <v>65</v>
      </c>
      <c r="C191" s="7">
        <v>27286</v>
      </c>
      <c r="D191" s="7">
        <v>37</v>
      </c>
      <c r="E191" s="7">
        <v>37</v>
      </c>
      <c r="F191" s="7">
        <v>0</v>
      </c>
      <c r="G191" s="7">
        <v>0</v>
      </c>
      <c r="H191" s="7">
        <v>0</v>
      </c>
      <c r="I191" s="7">
        <v>2865</v>
      </c>
      <c r="J191" s="7">
        <v>0</v>
      </c>
      <c r="K191" s="7">
        <v>1007.497</v>
      </c>
      <c r="L191" s="7">
        <v>0</v>
      </c>
      <c r="M191" s="7">
        <v>485</v>
      </c>
      <c r="N191" s="6">
        <v>41</v>
      </c>
    </row>
    <row r="192" spans="1:14" x14ac:dyDescent="0.3">
      <c r="A192" s="9" t="s">
        <v>13</v>
      </c>
      <c r="B192" s="9" t="s">
        <v>64</v>
      </c>
      <c r="C192" s="7">
        <v>28356</v>
      </c>
      <c r="D192" s="7">
        <v>37</v>
      </c>
      <c r="E192" s="7">
        <v>37</v>
      </c>
      <c r="F192" s="7">
        <v>0</v>
      </c>
      <c r="G192" s="7">
        <v>0</v>
      </c>
      <c r="H192" s="7">
        <v>0</v>
      </c>
      <c r="I192" s="7">
        <v>3391</v>
      </c>
      <c r="J192" s="7">
        <v>0</v>
      </c>
      <c r="K192" s="7">
        <v>1526.259</v>
      </c>
      <c r="L192" s="7">
        <v>0</v>
      </c>
      <c r="M192" s="7">
        <v>485</v>
      </c>
      <c r="N192" s="6">
        <v>82</v>
      </c>
    </row>
    <row r="193" spans="1:14" x14ac:dyDescent="0.3">
      <c r="A193" s="9" t="s">
        <v>13</v>
      </c>
      <c r="B193" s="9" t="s">
        <v>63</v>
      </c>
      <c r="C193" s="7">
        <v>27266</v>
      </c>
      <c r="D193" s="7">
        <v>37</v>
      </c>
      <c r="E193" s="7">
        <v>37</v>
      </c>
      <c r="F193" s="7">
        <v>0</v>
      </c>
      <c r="G193" s="7">
        <v>0</v>
      </c>
      <c r="H193" s="7">
        <v>0</v>
      </c>
      <c r="I193" s="7">
        <v>4257</v>
      </c>
      <c r="J193" s="7">
        <v>0</v>
      </c>
      <c r="K193" s="7">
        <v>2135.0219999999999</v>
      </c>
      <c r="L193" s="7">
        <v>0</v>
      </c>
      <c r="M193" s="7">
        <v>485</v>
      </c>
      <c r="N193" s="6">
        <v>82</v>
      </c>
    </row>
    <row r="194" spans="1:14" x14ac:dyDescent="0.3">
      <c r="A194" s="9" t="s">
        <v>13</v>
      </c>
      <c r="B194" s="9" t="s">
        <v>62</v>
      </c>
      <c r="C194" s="7">
        <v>26105.690000000002</v>
      </c>
      <c r="D194" s="7">
        <v>37</v>
      </c>
      <c r="E194" s="7">
        <v>37</v>
      </c>
      <c r="F194" s="7">
        <v>0</v>
      </c>
      <c r="G194" s="7">
        <v>0</v>
      </c>
      <c r="H194" s="7">
        <v>0</v>
      </c>
      <c r="I194" s="7">
        <v>4202</v>
      </c>
      <c r="J194" s="7">
        <v>0</v>
      </c>
      <c r="K194" s="7">
        <v>2910.8919999999998</v>
      </c>
      <c r="L194" s="7">
        <v>0</v>
      </c>
      <c r="M194" s="7">
        <v>485</v>
      </c>
      <c r="N194" s="6">
        <v>82</v>
      </c>
    </row>
    <row r="195" spans="1:14" x14ac:dyDescent="0.3">
      <c r="A195" s="9" t="s">
        <v>13</v>
      </c>
      <c r="B195" s="9" t="s">
        <v>61</v>
      </c>
      <c r="C195" s="7">
        <v>25504.849000000002</v>
      </c>
      <c r="D195" s="7">
        <v>37</v>
      </c>
      <c r="E195" s="7">
        <v>37</v>
      </c>
      <c r="F195" s="7">
        <v>0</v>
      </c>
      <c r="G195" s="7">
        <v>0</v>
      </c>
      <c r="H195" s="7">
        <v>0</v>
      </c>
      <c r="I195" s="7">
        <v>4393</v>
      </c>
      <c r="J195" s="7">
        <v>0</v>
      </c>
      <c r="K195" s="7">
        <v>4608</v>
      </c>
      <c r="L195" s="7">
        <v>0</v>
      </c>
      <c r="M195" s="7">
        <v>485</v>
      </c>
      <c r="N195" s="6">
        <v>82</v>
      </c>
    </row>
    <row r="196" spans="1:14" x14ac:dyDescent="0.3">
      <c r="A196" s="9" t="s">
        <v>13</v>
      </c>
      <c r="B196" s="9" t="s">
        <v>60</v>
      </c>
      <c r="C196" s="7">
        <v>24821</v>
      </c>
      <c r="D196" s="7">
        <v>37</v>
      </c>
      <c r="E196" s="7">
        <v>37</v>
      </c>
      <c r="F196" s="7">
        <v>0</v>
      </c>
      <c r="G196" s="7">
        <v>0</v>
      </c>
      <c r="H196" s="7">
        <v>0</v>
      </c>
      <c r="I196" s="7">
        <v>4484.1580000000004</v>
      </c>
      <c r="J196" s="7">
        <v>0</v>
      </c>
      <c r="K196" s="7">
        <v>7226</v>
      </c>
      <c r="L196" s="7">
        <v>0</v>
      </c>
      <c r="M196" s="7">
        <v>485</v>
      </c>
      <c r="N196" s="6">
        <v>82</v>
      </c>
    </row>
    <row r="197" spans="1:14" x14ac:dyDescent="0.3">
      <c r="A197" s="9" t="s">
        <v>13</v>
      </c>
      <c r="B197" s="9" t="s">
        <v>59</v>
      </c>
      <c r="C197" s="7">
        <v>24066.195</v>
      </c>
      <c r="D197" s="7">
        <v>37</v>
      </c>
      <c r="E197" s="7">
        <v>37</v>
      </c>
      <c r="F197" s="7">
        <v>0</v>
      </c>
      <c r="G197" s="7">
        <v>0</v>
      </c>
      <c r="H197" s="7">
        <v>0</v>
      </c>
      <c r="I197" s="7">
        <v>6647.875</v>
      </c>
      <c r="J197" s="7">
        <v>0</v>
      </c>
      <c r="K197" s="7">
        <v>11108.427</v>
      </c>
      <c r="L197" s="7">
        <v>0</v>
      </c>
      <c r="M197" s="7">
        <v>485</v>
      </c>
      <c r="N197" s="6">
        <v>76.2</v>
      </c>
    </row>
    <row r="198" spans="1:14" x14ac:dyDescent="0.3">
      <c r="A198" s="9" t="s">
        <v>13</v>
      </c>
      <c r="B198" s="9" t="s">
        <v>57</v>
      </c>
      <c r="C198" s="7">
        <v>23872.585999999999</v>
      </c>
      <c r="D198" s="7">
        <v>36.9</v>
      </c>
      <c r="E198" s="7">
        <v>36.9</v>
      </c>
      <c r="F198" s="7">
        <v>0</v>
      </c>
      <c r="G198" s="7">
        <v>0</v>
      </c>
      <c r="H198" s="7">
        <v>0</v>
      </c>
      <c r="I198" s="7">
        <v>7769.3650000000007</v>
      </c>
      <c r="J198" s="7">
        <v>0</v>
      </c>
      <c r="K198" s="7">
        <v>14910.686</v>
      </c>
      <c r="L198" s="7">
        <v>0</v>
      </c>
      <c r="M198" s="7">
        <v>512</v>
      </c>
      <c r="N198" s="6">
        <v>150.11700000000002</v>
      </c>
    </row>
    <row r="199" spans="1:14" x14ac:dyDescent="0.3">
      <c r="A199" s="9" t="s">
        <v>33</v>
      </c>
      <c r="B199" s="9" t="s">
        <v>67</v>
      </c>
      <c r="C199" s="7">
        <v>8161</v>
      </c>
      <c r="D199" s="7">
        <v>13308.889000000001</v>
      </c>
      <c r="E199" s="7">
        <v>8200.6720000000005</v>
      </c>
      <c r="F199" s="7">
        <v>5108.2169999999996</v>
      </c>
      <c r="G199" s="7">
        <v>0</v>
      </c>
      <c r="H199" s="7">
        <v>0.91500000000000004</v>
      </c>
      <c r="I199" s="7">
        <v>1337.15</v>
      </c>
      <c r="J199" s="7">
        <v>0</v>
      </c>
      <c r="K199" s="7">
        <v>337.483</v>
      </c>
      <c r="L199" s="7">
        <v>0</v>
      </c>
      <c r="M199" s="7">
        <v>0</v>
      </c>
      <c r="N199" s="6">
        <v>0</v>
      </c>
    </row>
    <row r="200" spans="1:14" x14ac:dyDescent="0.3">
      <c r="A200" s="9" t="s">
        <v>33</v>
      </c>
      <c r="B200" s="9" t="s">
        <v>66</v>
      </c>
      <c r="C200" s="7">
        <v>8170</v>
      </c>
      <c r="D200" s="7">
        <v>13383.396000000001</v>
      </c>
      <c r="E200" s="7">
        <v>8272.1790000000001</v>
      </c>
      <c r="F200" s="7">
        <v>5111.2169999999996</v>
      </c>
      <c r="G200" s="7">
        <v>0</v>
      </c>
      <c r="H200" s="7">
        <v>0.91500000000000004</v>
      </c>
      <c r="I200" s="7">
        <v>1674.538</v>
      </c>
      <c r="J200" s="7">
        <v>0</v>
      </c>
      <c r="K200" s="7">
        <v>625.97400000000005</v>
      </c>
      <c r="L200" s="7">
        <v>0</v>
      </c>
      <c r="M200" s="7">
        <v>0</v>
      </c>
      <c r="N200" s="6">
        <v>0</v>
      </c>
    </row>
    <row r="201" spans="1:14" x14ac:dyDescent="0.3">
      <c r="A201" s="9" t="s">
        <v>33</v>
      </c>
      <c r="B201" s="9" t="s">
        <v>65</v>
      </c>
      <c r="C201" s="7">
        <v>7859</v>
      </c>
      <c r="D201" s="7">
        <v>13532.252</v>
      </c>
      <c r="E201" s="7">
        <v>8321.625</v>
      </c>
      <c r="F201" s="7">
        <v>5210.6270000000004</v>
      </c>
      <c r="G201" s="7">
        <v>0</v>
      </c>
      <c r="H201" s="7">
        <v>0.91500000000000004</v>
      </c>
      <c r="I201" s="7">
        <v>2110.2750000000001</v>
      </c>
      <c r="J201" s="7">
        <v>0</v>
      </c>
      <c r="K201" s="7">
        <v>785.24599999999998</v>
      </c>
      <c r="L201" s="7">
        <v>0</v>
      </c>
      <c r="M201" s="7">
        <v>0</v>
      </c>
      <c r="N201" s="6">
        <v>0</v>
      </c>
    </row>
    <row r="202" spans="1:14" x14ac:dyDescent="0.3">
      <c r="A202" s="9" t="s">
        <v>33</v>
      </c>
      <c r="B202" s="9" t="s">
        <v>64</v>
      </c>
      <c r="C202" s="7">
        <v>7665</v>
      </c>
      <c r="D202" s="7">
        <v>13649.654999999999</v>
      </c>
      <c r="E202" s="7">
        <v>8456.2649999999994</v>
      </c>
      <c r="F202" s="7">
        <v>5193.3900000000003</v>
      </c>
      <c r="G202" s="7">
        <v>0</v>
      </c>
      <c r="H202" s="7">
        <v>0.91500000000000004</v>
      </c>
      <c r="I202" s="7">
        <v>2488.7260000000001</v>
      </c>
      <c r="J202" s="7">
        <v>0</v>
      </c>
      <c r="K202" s="7">
        <v>937.09799999999996</v>
      </c>
      <c r="L202" s="7">
        <v>0</v>
      </c>
      <c r="M202" s="7">
        <v>0</v>
      </c>
      <c r="N202" s="6">
        <v>0</v>
      </c>
    </row>
    <row r="203" spans="1:14" x14ac:dyDescent="0.3">
      <c r="A203" s="9" t="s">
        <v>33</v>
      </c>
      <c r="B203" s="9" t="s">
        <v>63</v>
      </c>
      <c r="C203" s="7">
        <v>7273</v>
      </c>
      <c r="D203" s="7">
        <v>14116.314</v>
      </c>
      <c r="E203" s="7">
        <v>8492.9239999999991</v>
      </c>
      <c r="F203" s="7">
        <v>5623.39</v>
      </c>
      <c r="G203" s="7">
        <v>0</v>
      </c>
      <c r="H203" s="7">
        <v>0.92400000000000004</v>
      </c>
      <c r="I203" s="7">
        <v>2729.9960000000001</v>
      </c>
      <c r="J203" s="7">
        <v>0</v>
      </c>
      <c r="K203" s="7">
        <v>1096.0160000000001</v>
      </c>
      <c r="L203" s="7">
        <v>0</v>
      </c>
      <c r="M203" s="7">
        <v>0</v>
      </c>
      <c r="N203" s="6">
        <v>0</v>
      </c>
    </row>
    <row r="204" spans="1:14" x14ac:dyDescent="0.3">
      <c r="A204" s="9" t="s">
        <v>33</v>
      </c>
      <c r="B204" s="9" t="s">
        <v>62</v>
      </c>
      <c r="C204" s="7">
        <v>6612.5789999999997</v>
      </c>
      <c r="D204" s="7">
        <v>14149.948</v>
      </c>
      <c r="E204" s="7">
        <v>8505.6679999999997</v>
      </c>
      <c r="F204" s="7">
        <v>5644.28</v>
      </c>
      <c r="G204" s="7">
        <v>0</v>
      </c>
      <c r="H204" s="7">
        <v>0.91500000000000004</v>
      </c>
      <c r="I204" s="7">
        <v>2886.6979999999999</v>
      </c>
      <c r="J204" s="7">
        <v>0</v>
      </c>
      <c r="K204" s="7">
        <v>1268.971</v>
      </c>
      <c r="L204" s="7">
        <v>0</v>
      </c>
      <c r="M204" s="7">
        <v>0</v>
      </c>
      <c r="N204" s="6">
        <v>0</v>
      </c>
    </row>
    <row r="205" spans="1:14" x14ac:dyDescent="0.3">
      <c r="A205" s="9" t="s">
        <v>33</v>
      </c>
      <c r="B205" s="9" t="s">
        <v>61</v>
      </c>
      <c r="C205" s="7">
        <v>6532.5169999999998</v>
      </c>
      <c r="D205" s="7">
        <v>14516.246000000001</v>
      </c>
      <c r="E205" s="7">
        <v>8850.9660000000003</v>
      </c>
      <c r="F205" s="7">
        <v>5665.28</v>
      </c>
      <c r="G205" s="7">
        <v>0</v>
      </c>
      <c r="H205" s="7">
        <v>0.91500000000000004</v>
      </c>
      <c r="I205" s="7">
        <v>3132.7130000000002</v>
      </c>
      <c r="J205" s="7">
        <v>0</v>
      </c>
      <c r="K205" s="7">
        <v>1455.1320000000001</v>
      </c>
      <c r="L205" s="7">
        <v>0</v>
      </c>
      <c r="M205" s="7">
        <v>0</v>
      </c>
      <c r="N205" s="6">
        <v>0</v>
      </c>
    </row>
    <row r="206" spans="1:14" x14ac:dyDescent="0.3">
      <c r="A206" s="9" t="s">
        <v>33</v>
      </c>
      <c r="B206" s="9" t="s">
        <v>60</v>
      </c>
      <c r="C206" s="7">
        <v>6377.6509999999998</v>
      </c>
      <c r="D206" s="7">
        <v>14597.108</v>
      </c>
      <c r="E206" s="7">
        <v>8923.8279999999995</v>
      </c>
      <c r="F206" s="7">
        <v>5673.28</v>
      </c>
      <c r="G206" s="7">
        <v>0</v>
      </c>
      <c r="H206" s="7">
        <v>0.91500000000000004</v>
      </c>
      <c r="I206" s="7">
        <v>3224.1170000000002</v>
      </c>
      <c r="J206" s="7">
        <v>0</v>
      </c>
      <c r="K206" s="7">
        <v>1702.0930000000001</v>
      </c>
      <c r="L206" s="7">
        <v>0</v>
      </c>
      <c r="M206" s="7">
        <v>0</v>
      </c>
      <c r="N206" s="6">
        <v>0</v>
      </c>
    </row>
    <row r="207" spans="1:14" x14ac:dyDescent="0.3">
      <c r="A207" s="9" t="s">
        <v>33</v>
      </c>
      <c r="B207" s="9" t="s">
        <v>59</v>
      </c>
      <c r="C207" s="7">
        <v>6437.39</v>
      </c>
      <c r="D207" s="7">
        <v>14634.504999999999</v>
      </c>
      <c r="E207" s="7">
        <v>8903.2049999999999</v>
      </c>
      <c r="F207" s="7">
        <v>5731.3</v>
      </c>
      <c r="G207" s="7">
        <v>0</v>
      </c>
      <c r="H207" s="7">
        <v>0.91500000000000004</v>
      </c>
      <c r="I207" s="7">
        <v>3225.9789999999998</v>
      </c>
      <c r="J207" s="7">
        <v>0</v>
      </c>
      <c r="K207" s="7">
        <v>2042.934</v>
      </c>
      <c r="L207" s="7">
        <v>0</v>
      </c>
      <c r="M207" s="7">
        <v>0</v>
      </c>
      <c r="N207" s="6">
        <v>0</v>
      </c>
    </row>
    <row r="208" spans="1:14" x14ac:dyDescent="0.3">
      <c r="A208" s="9" t="s">
        <v>33</v>
      </c>
      <c r="B208" s="9" t="s">
        <v>57</v>
      </c>
      <c r="C208" s="7">
        <v>6443.1170000000002</v>
      </c>
      <c r="D208" s="7">
        <v>14747.928</v>
      </c>
      <c r="E208" s="7">
        <v>8986.648000000001</v>
      </c>
      <c r="F208" s="7">
        <v>5761.28</v>
      </c>
      <c r="G208" s="7">
        <v>0</v>
      </c>
      <c r="H208" s="7">
        <v>0.91500000000000004</v>
      </c>
      <c r="I208" s="7">
        <v>3407.8110000000001</v>
      </c>
      <c r="J208" s="7">
        <v>0</v>
      </c>
      <c r="K208" s="7">
        <v>2782.6019999999999</v>
      </c>
      <c r="L208" s="7">
        <v>0</v>
      </c>
      <c r="M208" s="7">
        <v>0</v>
      </c>
      <c r="N208" s="6">
        <v>0</v>
      </c>
    </row>
    <row r="209" spans="1:14" x14ac:dyDescent="0.3">
      <c r="A209" s="9" t="s">
        <v>10</v>
      </c>
      <c r="B209" s="9" t="s">
        <v>67</v>
      </c>
      <c r="C209" s="7">
        <v>30365</v>
      </c>
      <c r="D209" s="7">
        <v>2351</v>
      </c>
      <c r="E209" s="7">
        <v>569</v>
      </c>
      <c r="F209" s="7">
        <v>376</v>
      </c>
      <c r="G209" s="7">
        <v>1406</v>
      </c>
      <c r="H209" s="7">
        <v>0</v>
      </c>
      <c r="I209" s="7">
        <v>2564</v>
      </c>
      <c r="J209" s="7">
        <v>0</v>
      </c>
      <c r="K209" s="7">
        <v>1</v>
      </c>
      <c r="L209" s="7">
        <v>0</v>
      </c>
      <c r="M209" s="7">
        <v>0</v>
      </c>
      <c r="N209" s="6">
        <v>2</v>
      </c>
    </row>
    <row r="210" spans="1:14" x14ac:dyDescent="0.3">
      <c r="A210" s="9" t="s">
        <v>10</v>
      </c>
      <c r="B210" s="9" t="s">
        <v>66</v>
      </c>
      <c r="C210" s="7">
        <v>30027</v>
      </c>
      <c r="D210" s="7">
        <v>2355</v>
      </c>
      <c r="E210" s="7">
        <v>573</v>
      </c>
      <c r="F210" s="7">
        <v>376</v>
      </c>
      <c r="G210" s="7">
        <v>1406</v>
      </c>
      <c r="H210" s="7">
        <v>0</v>
      </c>
      <c r="I210" s="7">
        <v>3429</v>
      </c>
      <c r="J210" s="7">
        <v>0</v>
      </c>
      <c r="K210" s="7">
        <v>2</v>
      </c>
      <c r="L210" s="7">
        <v>0</v>
      </c>
      <c r="M210" s="7">
        <v>0</v>
      </c>
      <c r="N210" s="6">
        <v>2</v>
      </c>
    </row>
    <row r="211" spans="1:14" x14ac:dyDescent="0.3">
      <c r="A211" s="9" t="s">
        <v>10</v>
      </c>
      <c r="B211" s="9" t="s">
        <v>65</v>
      </c>
      <c r="C211" s="7">
        <v>29760</v>
      </c>
      <c r="D211" s="7">
        <v>2364</v>
      </c>
      <c r="E211" s="7">
        <v>582</v>
      </c>
      <c r="F211" s="7">
        <v>376</v>
      </c>
      <c r="G211" s="7">
        <v>1406</v>
      </c>
      <c r="H211" s="7">
        <v>0</v>
      </c>
      <c r="I211" s="7">
        <v>3836</v>
      </c>
      <c r="J211" s="7">
        <v>0</v>
      </c>
      <c r="K211" s="7">
        <v>27</v>
      </c>
      <c r="L211" s="7">
        <v>0</v>
      </c>
      <c r="M211" s="7">
        <v>0</v>
      </c>
      <c r="N211" s="6">
        <v>2</v>
      </c>
    </row>
    <row r="212" spans="1:14" x14ac:dyDescent="0.3">
      <c r="A212" s="9" t="s">
        <v>10</v>
      </c>
      <c r="B212" s="9" t="s">
        <v>64</v>
      </c>
      <c r="C212" s="7">
        <v>29961</v>
      </c>
      <c r="D212" s="7">
        <v>2370</v>
      </c>
      <c r="E212" s="7">
        <v>588</v>
      </c>
      <c r="F212" s="7">
        <v>376</v>
      </c>
      <c r="G212" s="7">
        <v>1406</v>
      </c>
      <c r="H212" s="7">
        <v>0</v>
      </c>
      <c r="I212" s="7">
        <v>4886</v>
      </c>
      <c r="J212" s="7">
        <v>0</v>
      </c>
      <c r="K212" s="7">
        <v>108</v>
      </c>
      <c r="L212" s="7">
        <v>0</v>
      </c>
      <c r="M212" s="7">
        <v>0</v>
      </c>
      <c r="N212" s="6">
        <v>2</v>
      </c>
    </row>
    <row r="213" spans="1:14" x14ac:dyDescent="0.3">
      <c r="A213" s="9" t="s">
        <v>10</v>
      </c>
      <c r="B213" s="9" t="s">
        <v>63</v>
      </c>
      <c r="C213" s="7">
        <v>29783</v>
      </c>
      <c r="D213" s="7">
        <v>2386</v>
      </c>
      <c r="E213" s="7">
        <v>597</v>
      </c>
      <c r="F213" s="7">
        <v>376</v>
      </c>
      <c r="G213" s="7">
        <v>1413</v>
      </c>
      <c r="H213" s="7">
        <v>0</v>
      </c>
      <c r="I213" s="7">
        <v>5747</v>
      </c>
      <c r="J213" s="7">
        <v>0</v>
      </c>
      <c r="K213" s="7">
        <v>187</v>
      </c>
      <c r="L213" s="7">
        <v>0</v>
      </c>
      <c r="M213" s="7">
        <v>0</v>
      </c>
      <c r="N213" s="6">
        <v>2</v>
      </c>
    </row>
    <row r="214" spans="1:14" x14ac:dyDescent="0.3">
      <c r="A214" s="9" t="s">
        <v>10</v>
      </c>
      <c r="B214" s="9" t="s">
        <v>62</v>
      </c>
      <c r="C214" s="7">
        <v>34411.703999999998</v>
      </c>
      <c r="D214" s="7">
        <v>2390.0590000000002</v>
      </c>
      <c r="E214" s="7">
        <v>591.10900000000004</v>
      </c>
      <c r="F214" s="7">
        <v>375.95</v>
      </c>
      <c r="G214" s="7">
        <v>1423</v>
      </c>
      <c r="H214" s="7">
        <v>0</v>
      </c>
      <c r="I214" s="7">
        <v>5758.4769999999999</v>
      </c>
      <c r="J214" s="7">
        <v>0</v>
      </c>
      <c r="K214" s="7">
        <v>287.09100000000001</v>
      </c>
      <c r="L214" s="7">
        <v>0</v>
      </c>
      <c r="M214" s="7">
        <v>0</v>
      </c>
      <c r="N214" s="6">
        <v>2.4</v>
      </c>
    </row>
    <row r="215" spans="1:14" x14ac:dyDescent="0.3">
      <c r="A215" s="9" t="s">
        <v>10</v>
      </c>
      <c r="B215" s="9" t="s">
        <v>61</v>
      </c>
      <c r="C215" s="7">
        <v>34314.055999999997</v>
      </c>
      <c r="D215" s="7">
        <v>2391.268</v>
      </c>
      <c r="E215" s="7">
        <v>592.31799999999998</v>
      </c>
      <c r="F215" s="7">
        <v>375.95</v>
      </c>
      <c r="G215" s="7">
        <v>1423</v>
      </c>
      <c r="H215" s="7">
        <v>0</v>
      </c>
      <c r="I215" s="7">
        <v>5766.0780000000004</v>
      </c>
      <c r="J215" s="7">
        <v>0</v>
      </c>
      <c r="K215" s="7">
        <v>561.976</v>
      </c>
      <c r="L215" s="7">
        <v>0</v>
      </c>
      <c r="M215" s="7">
        <v>0</v>
      </c>
      <c r="N215" s="6">
        <v>12.4</v>
      </c>
    </row>
    <row r="216" spans="1:14" x14ac:dyDescent="0.3">
      <c r="A216" s="9" t="s">
        <v>10</v>
      </c>
      <c r="B216" s="9" t="s">
        <v>60</v>
      </c>
      <c r="C216" s="7">
        <v>33638.489000000001</v>
      </c>
      <c r="D216" s="7">
        <v>2397.0120000000002</v>
      </c>
      <c r="E216" s="7">
        <v>598.06200000000001</v>
      </c>
      <c r="F216" s="7">
        <v>375.95</v>
      </c>
      <c r="G216" s="7">
        <v>1423</v>
      </c>
      <c r="H216" s="7">
        <v>0</v>
      </c>
      <c r="I216" s="7">
        <v>5837.7610000000004</v>
      </c>
      <c r="J216" s="7">
        <v>0</v>
      </c>
      <c r="K216" s="7">
        <v>1539.259</v>
      </c>
      <c r="L216" s="7">
        <v>0</v>
      </c>
      <c r="M216" s="7">
        <v>0</v>
      </c>
      <c r="N216" s="6">
        <v>27.9</v>
      </c>
    </row>
    <row r="217" spans="1:14" x14ac:dyDescent="0.3">
      <c r="A217" s="9" t="s">
        <v>10</v>
      </c>
      <c r="B217" s="9" t="s">
        <v>59</v>
      </c>
      <c r="C217" s="7">
        <v>36715.048999999999</v>
      </c>
      <c r="D217" s="7">
        <v>2399.6019999999999</v>
      </c>
      <c r="E217" s="7">
        <v>600.65200000000004</v>
      </c>
      <c r="F217" s="7">
        <v>375.95</v>
      </c>
      <c r="G217" s="7">
        <v>1423</v>
      </c>
      <c r="H217" s="7">
        <v>0</v>
      </c>
      <c r="I217" s="7">
        <v>6298.25</v>
      </c>
      <c r="J217" s="7">
        <v>0</v>
      </c>
      <c r="K217" s="7">
        <v>3954.9630000000002</v>
      </c>
      <c r="L217" s="7">
        <v>0</v>
      </c>
      <c r="M217" s="7">
        <v>0</v>
      </c>
      <c r="N217" s="6">
        <v>0.4</v>
      </c>
    </row>
    <row r="218" spans="1:14" x14ac:dyDescent="0.3">
      <c r="A218" s="9" t="s">
        <v>10</v>
      </c>
      <c r="B218" s="9" t="s">
        <v>57</v>
      </c>
      <c r="C218" s="7">
        <v>36053.250999999997</v>
      </c>
      <c r="D218" s="7">
        <v>2397.5479999999998</v>
      </c>
      <c r="E218" s="7">
        <v>598.59799999999996</v>
      </c>
      <c r="F218" s="7">
        <v>375.95</v>
      </c>
      <c r="G218" s="7">
        <v>1423</v>
      </c>
      <c r="H218" s="7">
        <v>0</v>
      </c>
      <c r="I218" s="7">
        <v>6967.3389999999999</v>
      </c>
      <c r="J218" s="7">
        <v>0</v>
      </c>
      <c r="K218" s="7">
        <v>7415.518</v>
      </c>
      <c r="L218" s="7">
        <v>0</v>
      </c>
      <c r="M218" s="7">
        <v>0</v>
      </c>
      <c r="N218" s="6">
        <v>0.4</v>
      </c>
    </row>
    <row r="219" spans="1:14" x14ac:dyDescent="0.3">
      <c r="A219" s="9" t="s">
        <v>9</v>
      </c>
      <c r="B219" s="9" t="s">
        <v>67</v>
      </c>
      <c r="C219" s="7">
        <v>9360</v>
      </c>
      <c r="D219" s="7">
        <v>5712</v>
      </c>
      <c r="E219" s="7">
        <v>4413.8999999999996</v>
      </c>
      <c r="F219" s="7">
        <v>1298.0999999999999</v>
      </c>
      <c r="G219" s="7">
        <v>0</v>
      </c>
      <c r="H219" s="7">
        <v>25</v>
      </c>
      <c r="I219" s="7">
        <v>4411.5520000000006</v>
      </c>
      <c r="J219" s="7">
        <v>0</v>
      </c>
      <c r="K219" s="7">
        <v>238</v>
      </c>
      <c r="L219" s="7">
        <v>0</v>
      </c>
      <c r="M219" s="7">
        <v>0</v>
      </c>
      <c r="N219" s="6">
        <v>0</v>
      </c>
    </row>
    <row r="220" spans="1:14" x14ac:dyDescent="0.3">
      <c r="A220" s="9" t="s">
        <v>9</v>
      </c>
      <c r="B220" s="9" t="s">
        <v>66</v>
      </c>
      <c r="C220" s="7">
        <v>8308</v>
      </c>
      <c r="D220" s="7">
        <v>5661</v>
      </c>
      <c r="E220" s="7">
        <v>4362.8999999999996</v>
      </c>
      <c r="F220" s="7">
        <v>1298.0999999999999</v>
      </c>
      <c r="G220" s="7">
        <v>0</v>
      </c>
      <c r="H220" s="7">
        <v>25</v>
      </c>
      <c r="I220" s="7">
        <v>4609.9489999999996</v>
      </c>
      <c r="J220" s="7">
        <v>0</v>
      </c>
      <c r="K220" s="7">
        <v>296</v>
      </c>
      <c r="L220" s="7">
        <v>0</v>
      </c>
      <c r="M220" s="7">
        <v>0</v>
      </c>
      <c r="N220" s="6">
        <v>0</v>
      </c>
    </row>
    <row r="221" spans="1:14" x14ac:dyDescent="0.3">
      <c r="A221" s="9" t="s">
        <v>9</v>
      </c>
      <c r="B221" s="9" t="s">
        <v>65</v>
      </c>
      <c r="C221" s="7">
        <v>8113</v>
      </c>
      <c r="D221" s="7">
        <v>5715</v>
      </c>
      <c r="E221" s="7">
        <v>4368</v>
      </c>
      <c r="F221" s="7">
        <v>1347</v>
      </c>
      <c r="G221" s="7">
        <v>0</v>
      </c>
      <c r="H221" s="7">
        <v>25</v>
      </c>
      <c r="I221" s="7">
        <v>4856.5560000000005</v>
      </c>
      <c r="J221" s="7">
        <v>0</v>
      </c>
      <c r="K221" s="7">
        <v>415</v>
      </c>
      <c r="L221" s="7">
        <v>1</v>
      </c>
      <c r="M221" s="7">
        <v>0</v>
      </c>
      <c r="N221" s="6">
        <v>0</v>
      </c>
    </row>
    <row r="222" spans="1:14" x14ac:dyDescent="0.3">
      <c r="A222" s="9" t="s">
        <v>9</v>
      </c>
      <c r="B222" s="9" t="s">
        <v>64</v>
      </c>
      <c r="C222" s="7">
        <v>8048</v>
      </c>
      <c r="D222" s="7">
        <v>6168</v>
      </c>
      <c r="E222" s="7">
        <v>4446</v>
      </c>
      <c r="F222" s="7">
        <v>1722</v>
      </c>
      <c r="G222" s="7">
        <v>0</v>
      </c>
      <c r="H222" s="7">
        <v>25</v>
      </c>
      <c r="I222" s="7">
        <v>4936.8379999999997</v>
      </c>
      <c r="J222" s="7">
        <v>0</v>
      </c>
      <c r="K222" s="7">
        <v>447</v>
      </c>
      <c r="L222" s="7">
        <v>0</v>
      </c>
      <c r="M222" s="7">
        <v>0</v>
      </c>
      <c r="N222" s="6">
        <v>0</v>
      </c>
    </row>
    <row r="223" spans="1:14" x14ac:dyDescent="0.3">
      <c r="A223" s="9" t="s">
        <v>9</v>
      </c>
      <c r="B223" s="9" t="s">
        <v>63</v>
      </c>
      <c r="C223" s="7">
        <v>7990</v>
      </c>
      <c r="D223" s="7">
        <v>6960</v>
      </c>
      <c r="E223" s="7">
        <v>4458.3</v>
      </c>
      <c r="F223" s="7">
        <v>2501.6999999999998</v>
      </c>
      <c r="G223" s="7">
        <v>0</v>
      </c>
      <c r="H223" s="7">
        <v>25</v>
      </c>
      <c r="I223" s="7">
        <v>5124.1030000000001</v>
      </c>
      <c r="J223" s="7">
        <v>0</v>
      </c>
      <c r="K223" s="7">
        <v>512.82400000000007</v>
      </c>
      <c r="L223" s="7">
        <v>0</v>
      </c>
      <c r="M223" s="7">
        <v>0</v>
      </c>
      <c r="N223" s="6">
        <v>0</v>
      </c>
    </row>
    <row r="224" spans="1:14" x14ac:dyDescent="0.3">
      <c r="A224" s="9" t="s">
        <v>9</v>
      </c>
      <c r="B224" s="9" t="s">
        <v>62</v>
      </c>
      <c r="C224" s="7">
        <v>7974.5370000000003</v>
      </c>
      <c r="D224" s="7">
        <v>7225.9219999999996</v>
      </c>
      <c r="E224" s="7">
        <v>4461.5219999999999</v>
      </c>
      <c r="F224" s="7">
        <v>2764.4</v>
      </c>
      <c r="G224" s="7">
        <v>0</v>
      </c>
      <c r="H224" s="7">
        <v>29.1</v>
      </c>
      <c r="I224" s="7">
        <v>5124.1049999999996</v>
      </c>
      <c r="J224" s="7">
        <v>0</v>
      </c>
      <c r="K224" s="7">
        <v>579.2360000000001</v>
      </c>
      <c r="L224" s="7">
        <v>0.4</v>
      </c>
      <c r="M224" s="7">
        <v>0</v>
      </c>
      <c r="N224" s="6">
        <v>0</v>
      </c>
    </row>
    <row r="225" spans="1:14" x14ac:dyDescent="0.3">
      <c r="A225" s="9" t="s">
        <v>9</v>
      </c>
      <c r="B225" s="9" t="s">
        <v>61</v>
      </c>
      <c r="C225" s="7">
        <v>8080.4380000000001</v>
      </c>
      <c r="D225" s="7">
        <v>7235.8329999999996</v>
      </c>
      <c r="E225" s="7">
        <v>4471.433</v>
      </c>
      <c r="F225" s="7">
        <v>2764.4</v>
      </c>
      <c r="G225" s="7">
        <v>0</v>
      </c>
      <c r="H225" s="7">
        <v>29.1</v>
      </c>
      <c r="I225" s="7">
        <v>5172.3590000000004</v>
      </c>
      <c r="J225" s="7">
        <v>0</v>
      </c>
      <c r="K225" s="7">
        <v>667.43100000000004</v>
      </c>
      <c r="L225" s="7">
        <v>0.4</v>
      </c>
      <c r="M225" s="7">
        <v>0</v>
      </c>
      <c r="N225" s="6">
        <v>0</v>
      </c>
    </row>
    <row r="226" spans="1:14" x14ac:dyDescent="0.3">
      <c r="A226" s="9" t="s">
        <v>9</v>
      </c>
      <c r="B226" s="9" t="s">
        <v>60</v>
      </c>
      <c r="C226" s="7">
        <v>8160.0040000000008</v>
      </c>
      <c r="D226" s="7">
        <v>7261.9850000000006</v>
      </c>
      <c r="E226" s="7">
        <v>4497.585</v>
      </c>
      <c r="F226" s="7">
        <v>2764.4</v>
      </c>
      <c r="G226" s="7">
        <v>0</v>
      </c>
      <c r="H226" s="7">
        <v>29.1</v>
      </c>
      <c r="I226" s="7">
        <v>5222.7449999999999</v>
      </c>
      <c r="J226" s="7">
        <v>0</v>
      </c>
      <c r="K226" s="7">
        <v>901.43799999999987</v>
      </c>
      <c r="L226" s="7">
        <v>0</v>
      </c>
      <c r="M226" s="7">
        <v>0</v>
      </c>
      <c r="N226" s="6">
        <v>0</v>
      </c>
    </row>
    <row r="227" spans="1:14" x14ac:dyDescent="0.3">
      <c r="A227" s="9" t="s">
        <v>9</v>
      </c>
      <c r="B227" s="9" t="s">
        <v>59</v>
      </c>
      <c r="C227" s="7">
        <v>8162.518</v>
      </c>
      <c r="D227" s="7">
        <v>7240.8060000000005</v>
      </c>
      <c r="E227" s="7">
        <v>4476.4059999999999</v>
      </c>
      <c r="F227" s="7">
        <v>2764.4</v>
      </c>
      <c r="G227" s="7">
        <v>0</v>
      </c>
      <c r="H227" s="7">
        <v>29.1</v>
      </c>
      <c r="I227" s="7">
        <v>5122.259</v>
      </c>
      <c r="J227" s="7">
        <v>0</v>
      </c>
      <c r="K227" s="7">
        <v>1100.2919999999999</v>
      </c>
      <c r="L227" s="7">
        <v>0</v>
      </c>
      <c r="M227" s="7">
        <v>0</v>
      </c>
      <c r="N227" s="6">
        <v>0</v>
      </c>
    </row>
    <row r="228" spans="1:14" x14ac:dyDescent="0.3">
      <c r="A228" s="9" t="s">
        <v>9</v>
      </c>
      <c r="B228" s="9" t="s">
        <v>57</v>
      </c>
      <c r="C228" s="7">
        <v>6986.9290000000001</v>
      </c>
      <c r="D228" s="7">
        <v>7254.902</v>
      </c>
      <c r="E228" s="7">
        <v>4490.5019999999995</v>
      </c>
      <c r="F228" s="7">
        <v>2764.4</v>
      </c>
      <c r="G228" s="7">
        <v>0</v>
      </c>
      <c r="H228" s="7">
        <v>29.1</v>
      </c>
      <c r="I228" s="7">
        <v>5427.3259999999991</v>
      </c>
      <c r="J228" s="7">
        <v>0</v>
      </c>
      <c r="K228" s="7">
        <v>1645.9940000000001</v>
      </c>
      <c r="L228" s="7">
        <v>0</v>
      </c>
      <c r="M228" s="7">
        <v>0</v>
      </c>
      <c r="N228" s="6">
        <v>0</v>
      </c>
    </row>
    <row r="229" spans="1:14" x14ac:dyDescent="0.3">
      <c r="A229" s="9" t="s">
        <v>8</v>
      </c>
      <c r="B229" s="9" t="s">
        <v>67</v>
      </c>
      <c r="C229" s="7">
        <v>11945</v>
      </c>
      <c r="D229" s="7">
        <v>6548</v>
      </c>
      <c r="E229" s="7">
        <v>6456</v>
      </c>
      <c r="F229" s="7">
        <v>0</v>
      </c>
      <c r="G229" s="7">
        <v>92</v>
      </c>
      <c r="H229" s="7">
        <v>0</v>
      </c>
      <c r="I229" s="7">
        <v>1822</v>
      </c>
      <c r="J229" s="7">
        <v>0</v>
      </c>
      <c r="K229" s="7">
        <v>41</v>
      </c>
      <c r="L229" s="7">
        <v>0</v>
      </c>
      <c r="M229" s="7">
        <v>1411</v>
      </c>
      <c r="N229" s="6">
        <v>0</v>
      </c>
    </row>
    <row r="230" spans="1:14" x14ac:dyDescent="0.3">
      <c r="A230" s="9" t="s">
        <v>8</v>
      </c>
      <c r="B230" s="9" t="s">
        <v>66</v>
      </c>
      <c r="C230" s="7">
        <v>11393</v>
      </c>
      <c r="D230" s="7">
        <v>6610</v>
      </c>
      <c r="E230" s="7">
        <v>6249</v>
      </c>
      <c r="F230" s="7">
        <v>269</v>
      </c>
      <c r="G230" s="7">
        <v>92</v>
      </c>
      <c r="H230" s="7">
        <v>0</v>
      </c>
      <c r="I230" s="7">
        <v>2773</v>
      </c>
      <c r="J230" s="7">
        <v>0</v>
      </c>
      <c r="K230" s="7">
        <v>761</v>
      </c>
      <c r="L230" s="7">
        <v>0</v>
      </c>
      <c r="M230" s="7">
        <v>1411</v>
      </c>
      <c r="N230" s="6">
        <v>0</v>
      </c>
    </row>
    <row r="231" spans="1:14" x14ac:dyDescent="0.3">
      <c r="A231" s="9" t="s">
        <v>8</v>
      </c>
      <c r="B231" s="9" t="s">
        <v>65</v>
      </c>
      <c r="C231" s="7">
        <v>11323</v>
      </c>
      <c r="D231" s="7">
        <v>6613</v>
      </c>
      <c r="E231" s="7">
        <v>6256</v>
      </c>
      <c r="F231" s="7">
        <v>265</v>
      </c>
      <c r="G231" s="7">
        <v>92</v>
      </c>
      <c r="H231" s="7">
        <v>0</v>
      </c>
      <c r="I231" s="7">
        <v>3244</v>
      </c>
      <c r="J231" s="7">
        <v>0</v>
      </c>
      <c r="K231" s="7">
        <v>1293</v>
      </c>
      <c r="L231" s="7">
        <v>0</v>
      </c>
      <c r="M231" s="7">
        <v>1411</v>
      </c>
      <c r="N231" s="6">
        <v>0</v>
      </c>
    </row>
    <row r="232" spans="1:14" x14ac:dyDescent="0.3">
      <c r="A232" s="9" t="s">
        <v>8</v>
      </c>
      <c r="B232" s="9" t="s">
        <v>64</v>
      </c>
      <c r="C232" s="7">
        <v>11233</v>
      </c>
      <c r="D232" s="7">
        <v>6730</v>
      </c>
      <c r="E232" s="7">
        <v>6359</v>
      </c>
      <c r="F232" s="7">
        <v>279</v>
      </c>
      <c r="G232" s="7">
        <v>92</v>
      </c>
      <c r="H232" s="7">
        <v>0</v>
      </c>
      <c r="I232" s="7">
        <v>3130</v>
      </c>
      <c r="J232" s="7">
        <v>0</v>
      </c>
      <c r="K232" s="7">
        <v>1326</v>
      </c>
      <c r="L232" s="7">
        <v>0</v>
      </c>
      <c r="M232" s="7">
        <v>1411</v>
      </c>
      <c r="N232" s="6">
        <v>0</v>
      </c>
    </row>
    <row r="233" spans="1:14" x14ac:dyDescent="0.3">
      <c r="A233" s="9" t="s">
        <v>8</v>
      </c>
      <c r="B233" s="9" t="s">
        <v>63</v>
      </c>
      <c r="C233" s="7">
        <v>11038</v>
      </c>
      <c r="D233" s="7">
        <v>6734</v>
      </c>
      <c r="E233" s="7">
        <v>6377</v>
      </c>
      <c r="F233" s="7">
        <v>265</v>
      </c>
      <c r="G233" s="7">
        <v>92</v>
      </c>
      <c r="H233" s="7">
        <v>0</v>
      </c>
      <c r="I233" s="7">
        <v>3025</v>
      </c>
      <c r="J233" s="7">
        <v>0</v>
      </c>
      <c r="K233" s="7">
        <v>1372</v>
      </c>
      <c r="L233" s="7">
        <v>0</v>
      </c>
      <c r="M233" s="7">
        <v>1411</v>
      </c>
      <c r="N233" s="6">
        <v>0</v>
      </c>
    </row>
    <row r="234" spans="1:14" x14ac:dyDescent="0.3">
      <c r="A234" s="9" t="s">
        <v>8</v>
      </c>
      <c r="B234" s="9" t="s">
        <v>62</v>
      </c>
      <c r="C234" s="7">
        <v>11066.879000000001</v>
      </c>
      <c r="D234" s="7">
        <v>6691.9290000000001</v>
      </c>
      <c r="E234" s="7">
        <v>6328.14</v>
      </c>
      <c r="F234" s="7">
        <v>272.28899999999999</v>
      </c>
      <c r="G234" s="7">
        <v>91.5</v>
      </c>
      <c r="H234" s="7">
        <v>0.05</v>
      </c>
      <c r="I234" s="7">
        <v>3029.7980000000002</v>
      </c>
      <c r="J234" s="7">
        <v>7.0000000000000007E-2</v>
      </c>
      <c r="K234" s="7">
        <v>1374.1289999999999</v>
      </c>
      <c r="L234" s="7">
        <v>0</v>
      </c>
      <c r="M234" s="7">
        <v>1411.3</v>
      </c>
      <c r="N234" s="6">
        <v>0</v>
      </c>
    </row>
    <row r="235" spans="1:14" x14ac:dyDescent="0.3">
      <c r="A235" s="9" t="s">
        <v>8</v>
      </c>
      <c r="B235" s="9" t="s">
        <v>61</v>
      </c>
      <c r="C235" s="7">
        <v>11022.444</v>
      </c>
      <c r="D235" s="7">
        <v>6700.6530000000002</v>
      </c>
      <c r="E235" s="7">
        <v>6341.5390000000007</v>
      </c>
      <c r="F235" s="7">
        <v>267.61399999999998</v>
      </c>
      <c r="G235" s="7">
        <v>91.5</v>
      </c>
      <c r="H235" s="7">
        <v>0.05</v>
      </c>
      <c r="I235" s="7">
        <v>3032.2579999999998</v>
      </c>
      <c r="J235" s="7">
        <v>9.0999999999999998E-2</v>
      </c>
      <c r="K235" s="7">
        <v>1385.82</v>
      </c>
      <c r="L235" s="7">
        <v>0</v>
      </c>
      <c r="M235" s="7">
        <v>1411.3</v>
      </c>
      <c r="N235" s="6">
        <v>0</v>
      </c>
    </row>
    <row r="236" spans="1:14" x14ac:dyDescent="0.3">
      <c r="A236" s="9" t="s">
        <v>8</v>
      </c>
      <c r="B236" s="9" t="s">
        <v>60</v>
      </c>
      <c r="C236" s="7">
        <v>8365.9510000000009</v>
      </c>
      <c r="D236" s="7">
        <v>6686.201</v>
      </c>
      <c r="E236" s="7">
        <v>6316.4539999999997</v>
      </c>
      <c r="F236" s="7">
        <v>278.24700000000001</v>
      </c>
      <c r="G236" s="7">
        <v>91.5</v>
      </c>
      <c r="H236" s="7">
        <v>0.05</v>
      </c>
      <c r="I236" s="7">
        <v>3037.5149999999999</v>
      </c>
      <c r="J236" s="7">
        <v>9.0999999999999998E-2</v>
      </c>
      <c r="K236" s="7">
        <v>1397.7049999999999</v>
      </c>
      <c r="L236" s="7">
        <v>0</v>
      </c>
      <c r="M236" s="7">
        <v>1411.3</v>
      </c>
      <c r="N236" s="6">
        <v>0</v>
      </c>
    </row>
    <row r="237" spans="1:14" x14ac:dyDescent="0.3">
      <c r="A237" s="9" t="s">
        <v>8</v>
      </c>
      <c r="B237" s="9" t="s">
        <v>59</v>
      </c>
      <c r="C237" s="7">
        <v>8125.7549999999992</v>
      </c>
      <c r="D237" s="7">
        <v>6652.2970000000005</v>
      </c>
      <c r="E237" s="7">
        <v>6281.6320000000005</v>
      </c>
      <c r="F237" s="7">
        <v>279.16499999999996</v>
      </c>
      <c r="G237" s="7">
        <v>91.5</v>
      </c>
      <c r="H237" s="7">
        <v>0.05</v>
      </c>
      <c r="I237" s="7">
        <v>3012.527</v>
      </c>
      <c r="J237" s="7">
        <v>9.0999999999999998E-2</v>
      </c>
      <c r="K237" s="7">
        <v>1382.539</v>
      </c>
      <c r="L237" s="7">
        <v>0</v>
      </c>
      <c r="M237" s="7">
        <v>1411.3</v>
      </c>
      <c r="N237" s="6">
        <v>0</v>
      </c>
    </row>
    <row r="238" spans="1:14" x14ac:dyDescent="0.3">
      <c r="A238" s="9" t="s">
        <v>8</v>
      </c>
      <c r="B238" s="9" t="s">
        <v>57</v>
      </c>
      <c r="C238" s="7">
        <v>6316.4129999999996</v>
      </c>
      <c r="D238" s="7">
        <v>6662.1970000000001</v>
      </c>
      <c r="E238" s="7">
        <v>6291.35</v>
      </c>
      <c r="F238" s="7">
        <v>279.34699999999998</v>
      </c>
      <c r="G238" s="7">
        <v>91.5</v>
      </c>
      <c r="H238" s="7">
        <v>0.05</v>
      </c>
      <c r="I238" s="7">
        <v>3014.9580000000001</v>
      </c>
      <c r="J238" s="7">
        <v>0</v>
      </c>
      <c r="K238" s="7">
        <v>1393.922</v>
      </c>
      <c r="L238" s="7">
        <v>0</v>
      </c>
      <c r="M238" s="7">
        <v>1411.3</v>
      </c>
      <c r="N238" s="6">
        <v>0</v>
      </c>
    </row>
    <row r="239" spans="1:14" x14ac:dyDescent="0.3">
      <c r="A239" s="9" t="s">
        <v>5</v>
      </c>
      <c r="B239" s="9" t="s">
        <v>67</v>
      </c>
      <c r="C239" s="7">
        <v>1267</v>
      </c>
      <c r="D239" s="7">
        <v>1254</v>
      </c>
      <c r="E239" s="7">
        <v>1074</v>
      </c>
      <c r="F239" s="7">
        <v>0</v>
      </c>
      <c r="G239" s="7">
        <v>180</v>
      </c>
      <c r="H239" s="7">
        <v>0</v>
      </c>
      <c r="I239" s="7">
        <v>2</v>
      </c>
      <c r="J239" s="7">
        <v>0</v>
      </c>
      <c r="K239" s="7">
        <v>142</v>
      </c>
      <c r="L239" s="7">
        <v>0</v>
      </c>
      <c r="M239" s="7">
        <v>688</v>
      </c>
      <c r="N239" s="6">
        <v>0</v>
      </c>
    </row>
    <row r="240" spans="1:14" x14ac:dyDescent="0.3">
      <c r="A240" s="9" t="s">
        <v>5</v>
      </c>
      <c r="B240" s="9" t="s">
        <v>66</v>
      </c>
      <c r="C240" s="7">
        <v>1256</v>
      </c>
      <c r="D240" s="7">
        <v>1299</v>
      </c>
      <c r="E240" s="7">
        <v>1119</v>
      </c>
      <c r="F240" s="7">
        <v>0</v>
      </c>
      <c r="G240" s="7">
        <v>180</v>
      </c>
      <c r="H240" s="7">
        <v>0</v>
      </c>
      <c r="I240" s="7">
        <v>2</v>
      </c>
      <c r="J240" s="7">
        <v>0</v>
      </c>
      <c r="K240" s="7">
        <v>187</v>
      </c>
      <c r="L240" s="7">
        <v>0</v>
      </c>
      <c r="M240" s="7">
        <v>688</v>
      </c>
      <c r="N240" s="6">
        <v>0</v>
      </c>
    </row>
    <row r="241" spans="1:14" x14ac:dyDescent="0.3">
      <c r="A241" s="9" t="s">
        <v>5</v>
      </c>
      <c r="B241" s="9" t="s">
        <v>65</v>
      </c>
      <c r="C241" s="7">
        <v>1242</v>
      </c>
      <c r="D241" s="7">
        <v>1296</v>
      </c>
      <c r="E241" s="7">
        <v>1116</v>
      </c>
      <c r="F241" s="7">
        <v>0</v>
      </c>
      <c r="G241" s="7">
        <v>180</v>
      </c>
      <c r="H241" s="7">
        <v>0</v>
      </c>
      <c r="I241" s="7">
        <v>3</v>
      </c>
      <c r="J241" s="7">
        <v>0</v>
      </c>
      <c r="K241" s="7">
        <v>224</v>
      </c>
      <c r="L241" s="7">
        <v>0</v>
      </c>
      <c r="M241" s="7">
        <v>688</v>
      </c>
      <c r="N241" s="6">
        <v>0</v>
      </c>
    </row>
    <row r="242" spans="1:14" x14ac:dyDescent="0.3">
      <c r="A242" s="9" t="s">
        <v>5</v>
      </c>
      <c r="B242" s="9" t="s">
        <v>64</v>
      </c>
      <c r="C242" s="7">
        <v>1133</v>
      </c>
      <c r="D242" s="7">
        <v>1295</v>
      </c>
      <c r="E242" s="7">
        <v>1115</v>
      </c>
      <c r="F242" s="7">
        <v>0</v>
      </c>
      <c r="G242" s="7">
        <v>180</v>
      </c>
      <c r="H242" s="7">
        <v>0</v>
      </c>
      <c r="I242" s="7">
        <v>3</v>
      </c>
      <c r="J242" s="7">
        <v>0</v>
      </c>
      <c r="K242" s="7">
        <v>239</v>
      </c>
      <c r="L242" s="7">
        <v>0</v>
      </c>
      <c r="M242" s="7">
        <v>688</v>
      </c>
      <c r="N242" s="6">
        <v>0</v>
      </c>
    </row>
    <row r="243" spans="1:14" x14ac:dyDescent="0.3">
      <c r="A243" s="9" t="s">
        <v>5</v>
      </c>
      <c r="B243" s="9" t="s">
        <v>63</v>
      </c>
      <c r="C243" s="7">
        <v>1318</v>
      </c>
      <c r="D243" s="7">
        <v>1293</v>
      </c>
      <c r="E243" s="7">
        <v>1113</v>
      </c>
      <c r="F243" s="7">
        <v>0</v>
      </c>
      <c r="G243" s="7">
        <v>180</v>
      </c>
      <c r="H243" s="7">
        <v>0</v>
      </c>
      <c r="I243" s="7">
        <v>3</v>
      </c>
      <c r="J243" s="7">
        <v>0</v>
      </c>
      <c r="K243" s="7">
        <v>232</v>
      </c>
      <c r="L243" s="7">
        <v>0</v>
      </c>
      <c r="M243" s="7">
        <v>688</v>
      </c>
      <c r="N243" s="6">
        <v>0</v>
      </c>
    </row>
    <row r="244" spans="1:14" x14ac:dyDescent="0.3">
      <c r="A244" s="9" t="s">
        <v>5</v>
      </c>
      <c r="B244" s="9" t="s">
        <v>62</v>
      </c>
      <c r="C244" s="7">
        <v>1332.0529999999999</v>
      </c>
      <c r="D244" s="7">
        <v>1346.6289999999999</v>
      </c>
      <c r="E244" s="7">
        <v>1166.6289999999999</v>
      </c>
      <c r="F244" s="7">
        <v>0</v>
      </c>
      <c r="G244" s="7">
        <v>180</v>
      </c>
      <c r="H244" s="7">
        <v>0</v>
      </c>
      <c r="I244" s="7">
        <v>3.3</v>
      </c>
      <c r="J244" s="7">
        <v>0</v>
      </c>
      <c r="K244" s="7">
        <v>246.8</v>
      </c>
      <c r="L244" s="7">
        <v>0</v>
      </c>
      <c r="M244" s="7">
        <v>688</v>
      </c>
      <c r="N244" s="6">
        <v>0</v>
      </c>
    </row>
    <row r="245" spans="1:14" x14ac:dyDescent="0.3">
      <c r="A245" s="9" t="s">
        <v>5</v>
      </c>
      <c r="B245" s="9" t="s">
        <v>61</v>
      </c>
      <c r="C245" s="7">
        <v>1514.65</v>
      </c>
      <c r="D245" s="7">
        <v>1343.425</v>
      </c>
      <c r="E245" s="7">
        <v>1163.425</v>
      </c>
      <c r="F245" s="7">
        <v>0</v>
      </c>
      <c r="G245" s="7">
        <v>180</v>
      </c>
      <c r="H245" s="7">
        <v>0</v>
      </c>
      <c r="I245" s="7">
        <v>3.3</v>
      </c>
      <c r="J245" s="7">
        <v>0</v>
      </c>
      <c r="K245" s="7">
        <v>246.8</v>
      </c>
      <c r="L245" s="7">
        <v>0</v>
      </c>
      <c r="M245" s="7">
        <v>688</v>
      </c>
      <c r="N245" s="6">
        <v>0</v>
      </c>
    </row>
    <row r="246" spans="1:14" x14ac:dyDescent="0.3">
      <c r="A246" s="9" t="s">
        <v>5</v>
      </c>
      <c r="B246" s="9" t="s">
        <v>60</v>
      </c>
      <c r="C246" s="7">
        <v>1512.075</v>
      </c>
      <c r="D246" s="7">
        <v>1350.7159999999999</v>
      </c>
      <c r="E246" s="7">
        <v>1170.7159999999999</v>
      </c>
      <c r="F246" s="7">
        <v>0</v>
      </c>
      <c r="G246" s="7">
        <v>180</v>
      </c>
      <c r="H246" s="7">
        <v>0</v>
      </c>
      <c r="I246" s="7">
        <v>3.3</v>
      </c>
      <c r="J246" s="7">
        <v>0</v>
      </c>
      <c r="K246" s="7">
        <v>277.87699999999995</v>
      </c>
      <c r="L246" s="7">
        <v>0</v>
      </c>
      <c r="M246" s="7">
        <v>688</v>
      </c>
      <c r="N246" s="6">
        <v>0</v>
      </c>
    </row>
    <row r="247" spans="1:14" x14ac:dyDescent="0.3">
      <c r="A247" s="9" t="s">
        <v>5</v>
      </c>
      <c r="B247" s="9" t="s">
        <v>59</v>
      </c>
      <c r="C247" s="7">
        <v>1516.4670000000001</v>
      </c>
      <c r="D247" s="7">
        <v>1351.8629999999998</v>
      </c>
      <c r="E247" s="7">
        <v>1171.8629999999998</v>
      </c>
      <c r="F247" s="7">
        <v>0</v>
      </c>
      <c r="G247" s="7">
        <v>180</v>
      </c>
      <c r="H247" s="7">
        <v>0</v>
      </c>
      <c r="I247" s="7">
        <v>3.3</v>
      </c>
      <c r="J247" s="7">
        <v>0</v>
      </c>
      <c r="K247" s="7">
        <v>369.78</v>
      </c>
      <c r="L247" s="7">
        <v>0</v>
      </c>
      <c r="M247" s="7">
        <v>688</v>
      </c>
      <c r="N247" s="6">
        <v>0</v>
      </c>
    </row>
    <row r="248" spans="1:14" x14ac:dyDescent="0.3">
      <c r="A248" s="9" t="s">
        <v>5</v>
      </c>
      <c r="B248" s="9" t="s">
        <v>57</v>
      </c>
      <c r="C248" s="7">
        <v>1575.8709999999999</v>
      </c>
      <c r="D248" s="7">
        <v>1352.0630000000001</v>
      </c>
      <c r="E248" s="7">
        <v>1172.0630000000001</v>
      </c>
      <c r="F248" s="7">
        <v>0</v>
      </c>
      <c r="G248" s="7">
        <v>180</v>
      </c>
      <c r="H248" s="7">
        <v>0</v>
      </c>
      <c r="I248" s="7">
        <v>3.3279999999999998</v>
      </c>
      <c r="J248" s="7">
        <v>0</v>
      </c>
      <c r="K248" s="7">
        <v>461.16400000000004</v>
      </c>
      <c r="L248" s="7">
        <v>0</v>
      </c>
      <c r="M248" s="7">
        <v>688</v>
      </c>
      <c r="N248" s="6">
        <v>0</v>
      </c>
    </row>
    <row r="249" spans="1:14" x14ac:dyDescent="0.3">
      <c r="A249" s="9" t="s">
        <v>6</v>
      </c>
      <c r="B249" s="9" t="s">
        <v>67</v>
      </c>
      <c r="C249" s="7">
        <v>3416</v>
      </c>
      <c r="D249" s="7">
        <v>2522</v>
      </c>
      <c r="E249" s="7">
        <v>1606</v>
      </c>
      <c r="F249" s="7">
        <v>0</v>
      </c>
      <c r="G249" s="7">
        <v>916</v>
      </c>
      <c r="H249" s="7">
        <v>0</v>
      </c>
      <c r="I249" s="7">
        <v>3</v>
      </c>
      <c r="J249" s="7">
        <v>0</v>
      </c>
      <c r="K249" s="7">
        <v>513</v>
      </c>
      <c r="L249" s="7">
        <v>0</v>
      </c>
      <c r="M249" s="7">
        <v>1939</v>
      </c>
      <c r="N249" s="6">
        <v>19</v>
      </c>
    </row>
    <row r="250" spans="1:14" x14ac:dyDescent="0.3">
      <c r="A250" s="9" t="s">
        <v>6</v>
      </c>
      <c r="B250" s="9" t="s">
        <v>66</v>
      </c>
      <c r="C250" s="7">
        <v>3432</v>
      </c>
      <c r="D250" s="7">
        <v>2523</v>
      </c>
      <c r="E250" s="7">
        <v>1607</v>
      </c>
      <c r="F250" s="7">
        <v>0</v>
      </c>
      <c r="G250" s="7">
        <v>916</v>
      </c>
      <c r="H250" s="7">
        <v>0</v>
      </c>
      <c r="I250" s="7">
        <v>5</v>
      </c>
      <c r="J250" s="7">
        <v>0</v>
      </c>
      <c r="K250" s="7">
        <v>533</v>
      </c>
      <c r="L250" s="7">
        <v>0</v>
      </c>
      <c r="M250" s="7">
        <v>1940</v>
      </c>
      <c r="N250" s="6">
        <v>25</v>
      </c>
    </row>
    <row r="251" spans="1:14" x14ac:dyDescent="0.3">
      <c r="A251" s="9" t="s">
        <v>6</v>
      </c>
      <c r="B251" s="9" t="s">
        <v>65</v>
      </c>
      <c r="C251" s="7">
        <v>3068</v>
      </c>
      <c r="D251" s="7">
        <v>2523</v>
      </c>
      <c r="E251" s="7">
        <v>1607</v>
      </c>
      <c r="F251" s="7">
        <v>0</v>
      </c>
      <c r="G251" s="7">
        <v>916</v>
      </c>
      <c r="H251" s="7">
        <v>0</v>
      </c>
      <c r="I251" s="7">
        <v>3</v>
      </c>
      <c r="J251" s="7">
        <v>0</v>
      </c>
      <c r="K251" s="7">
        <v>533</v>
      </c>
      <c r="L251" s="7">
        <v>0</v>
      </c>
      <c r="M251" s="7">
        <v>1940</v>
      </c>
      <c r="N251" s="6">
        <v>25</v>
      </c>
    </row>
    <row r="252" spans="1:14" x14ac:dyDescent="0.3">
      <c r="A252" s="9" t="s">
        <v>6</v>
      </c>
      <c r="B252" s="9" t="s">
        <v>64</v>
      </c>
      <c r="C252" s="7">
        <v>2754</v>
      </c>
      <c r="D252" s="7">
        <v>2522</v>
      </c>
      <c r="E252" s="7">
        <v>1606</v>
      </c>
      <c r="F252" s="7">
        <v>0</v>
      </c>
      <c r="G252" s="7">
        <v>916</v>
      </c>
      <c r="H252" s="7">
        <v>0</v>
      </c>
      <c r="I252" s="7">
        <v>3</v>
      </c>
      <c r="J252" s="7">
        <v>0</v>
      </c>
      <c r="K252" s="7">
        <v>533</v>
      </c>
      <c r="L252" s="7">
        <v>0</v>
      </c>
      <c r="M252" s="7">
        <v>1940</v>
      </c>
      <c r="N252" s="6">
        <v>30</v>
      </c>
    </row>
    <row r="253" spans="1:14" x14ac:dyDescent="0.3">
      <c r="A253" s="9" t="s">
        <v>6</v>
      </c>
      <c r="B253" s="9" t="s">
        <v>63</v>
      </c>
      <c r="C253" s="7">
        <v>2710</v>
      </c>
      <c r="D253" s="7">
        <v>2524</v>
      </c>
      <c r="E253" s="7">
        <v>1608</v>
      </c>
      <c r="F253" s="7">
        <v>0</v>
      </c>
      <c r="G253" s="7">
        <v>916</v>
      </c>
      <c r="H253" s="7">
        <v>0</v>
      </c>
      <c r="I253" s="7">
        <v>3</v>
      </c>
      <c r="J253" s="7">
        <v>0</v>
      </c>
      <c r="K253" s="7">
        <v>533</v>
      </c>
      <c r="L253" s="7">
        <v>0</v>
      </c>
      <c r="M253" s="7">
        <v>1940</v>
      </c>
      <c r="N253" s="6">
        <v>32</v>
      </c>
    </row>
    <row r="254" spans="1:14" x14ac:dyDescent="0.3">
      <c r="A254" s="9" t="s">
        <v>6</v>
      </c>
      <c r="B254" s="9" t="s">
        <v>62</v>
      </c>
      <c r="C254" s="7">
        <v>2645</v>
      </c>
      <c r="D254" s="7">
        <v>2523</v>
      </c>
      <c r="E254" s="7">
        <v>1607</v>
      </c>
      <c r="F254" s="7">
        <v>0</v>
      </c>
      <c r="G254" s="7">
        <v>916</v>
      </c>
      <c r="H254" s="7">
        <v>0</v>
      </c>
      <c r="I254" s="7">
        <v>4</v>
      </c>
      <c r="J254" s="7">
        <v>0</v>
      </c>
      <c r="K254" s="7">
        <v>528</v>
      </c>
      <c r="L254" s="7">
        <v>0</v>
      </c>
      <c r="M254" s="7">
        <v>1940</v>
      </c>
      <c r="N254" s="6">
        <v>31</v>
      </c>
    </row>
    <row r="255" spans="1:14" x14ac:dyDescent="0.3">
      <c r="A255" s="9" t="s">
        <v>6</v>
      </c>
      <c r="B255" s="9" t="s">
        <v>61</v>
      </c>
      <c r="C255" s="7">
        <v>2651</v>
      </c>
      <c r="D255" s="7">
        <v>2528</v>
      </c>
      <c r="E255" s="7">
        <v>1612</v>
      </c>
      <c r="F255" s="7">
        <v>0</v>
      </c>
      <c r="G255" s="7">
        <v>916</v>
      </c>
      <c r="H255" s="7">
        <v>0</v>
      </c>
      <c r="I255" s="7">
        <v>4</v>
      </c>
      <c r="J255" s="7">
        <v>0</v>
      </c>
      <c r="K255" s="7">
        <v>471</v>
      </c>
      <c r="L255" s="7">
        <v>0</v>
      </c>
      <c r="M255" s="7">
        <v>1940</v>
      </c>
      <c r="N255" s="6">
        <v>31</v>
      </c>
    </row>
    <row r="256" spans="1:14" x14ac:dyDescent="0.3">
      <c r="A256" s="9" t="s">
        <v>6</v>
      </c>
      <c r="B256" s="9" t="s">
        <v>60</v>
      </c>
      <c r="C256" s="7">
        <v>2639</v>
      </c>
      <c r="D256" s="7">
        <v>2527</v>
      </c>
      <c r="E256" s="7">
        <v>1611</v>
      </c>
      <c r="F256" s="7">
        <v>0</v>
      </c>
      <c r="G256" s="7">
        <v>916</v>
      </c>
      <c r="H256" s="7">
        <v>0</v>
      </c>
      <c r="I256" s="7">
        <v>4</v>
      </c>
      <c r="J256" s="7">
        <v>0</v>
      </c>
      <c r="K256" s="7">
        <v>590</v>
      </c>
      <c r="L256" s="7">
        <v>0</v>
      </c>
      <c r="M256" s="7">
        <v>1940</v>
      </c>
      <c r="N256" s="6">
        <v>24</v>
      </c>
    </row>
    <row r="257" spans="1:14" x14ac:dyDescent="0.3">
      <c r="A257" s="9" t="s">
        <v>6</v>
      </c>
      <c r="B257" s="9" t="s">
        <v>59</v>
      </c>
      <c r="C257" s="7">
        <v>2652</v>
      </c>
      <c r="D257" s="7">
        <v>2529</v>
      </c>
      <c r="E257" s="7">
        <v>1613</v>
      </c>
      <c r="F257" s="7">
        <v>0</v>
      </c>
      <c r="G257" s="7">
        <v>916</v>
      </c>
      <c r="H257" s="7">
        <v>0</v>
      </c>
      <c r="I257" s="7">
        <v>4</v>
      </c>
      <c r="J257" s="7">
        <v>0</v>
      </c>
      <c r="K257" s="7">
        <v>535</v>
      </c>
      <c r="L257" s="7">
        <v>0</v>
      </c>
      <c r="M257" s="7">
        <v>1971</v>
      </c>
      <c r="N257" s="6">
        <v>16</v>
      </c>
    </row>
    <row r="258" spans="1:14" x14ac:dyDescent="0.3">
      <c r="A258" s="9" t="s">
        <v>6</v>
      </c>
      <c r="B258" s="9" t="s">
        <v>57</v>
      </c>
      <c r="C258" s="7">
        <v>2399</v>
      </c>
      <c r="D258" s="7">
        <v>2531</v>
      </c>
      <c r="E258" s="7">
        <v>1615</v>
      </c>
      <c r="F258" s="7">
        <v>0</v>
      </c>
      <c r="G258" s="7">
        <v>916</v>
      </c>
      <c r="H258" s="7">
        <v>0</v>
      </c>
      <c r="I258" s="7">
        <v>4</v>
      </c>
      <c r="J258" s="7">
        <v>0</v>
      </c>
      <c r="K258" s="7">
        <v>537</v>
      </c>
      <c r="L258" s="7">
        <v>0</v>
      </c>
      <c r="M258" s="7">
        <v>2003</v>
      </c>
      <c r="N258" s="6">
        <v>16</v>
      </c>
    </row>
    <row r="259" spans="1:14" x14ac:dyDescent="0.3">
      <c r="A259" s="9" t="s">
        <v>24</v>
      </c>
      <c r="B259" s="9" t="s">
        <v>67</v>
      </c>
      <c r="C259" s="7">
        <v>9566</v>
      </c>
      <c r="D259" s="7">
        <v>3080</v>
      </c>
      <c r="E259" s="7">
        <v>3080</v>
      </c>
      <c r="F259" s="7">
        <v>0</v>
      </c>
      <c r="G259" s="7">
        <v>0</v>
      </c>
      <c r="H259" s="7">
        <v>0</v>
      </c>
      <c r="I259" s="7">
        <v>257</v>
      </c>
      <c r="J259" s="7">
        <v>0</v>
      </c>
      <c r="K259" s="7">
        <v>8</v>
      </c>
      <c r="L259" s="7">
        <v>0</v>
      </c>
      <c r="M259" s="7">
        <v>2732</v>
      </c>
      <c r="N259" s="6">
        <v>0</v>
      </c>
    </row>
    <row r="260" spans="1:14" x14ac:dyDescent="0.3">
      <c r="A260" s="9" t="s">
        <v>24</v>
      </c>
      <c r="B260" s="9" t="s">
        <v>66</v>
      </c>
      <c r="C260" s="7">
        <v>10223</v>
      </c>
      <c r="D260" s="7">
        <v>3108</v>
      </c>
      <c r="E260" s="7">
        <v>3108</v>
      </c>
      <c r="F260" s="7">
        <v>0</v>
      </c>
      <c r="G260" s="7">
        <v>0</v>
      </c>
      <c r="H260" s="7">
        <v>0</v>
      </c>
      <c r="I260" s="7">
        <v>447</v>
      </c>
      <c r="J260" s="7">
        <v>0</v>
      </c>
      <c r="K260" s="7">
        <v>9</v>
      </c>
      <c r="L260" s="7">
        <v>0</v>
      </c>
      <c r="M260" s="7">
        <v>2752</v>
      </c>
      <c r="N260" s="6">
        <v>0</v>
      </c>
    </row>
    <row r="261" spans="1:14" x14ac:dyDescent="0.3">
      <c r="A261" s="9" t="s">
        <v>24</v>
      </c>
      <c r="B261" s="9" t="s">
        <v>65</v>
      </c>
      <c r="C261" s="7">
        <v>9609</v>
      </c>
      <c r="D261" s="7">
        <v>3132</v>
      </c>
      <c r="E261" s="7">
        <v>3132</v>
      </c>
      <c r="F261" s="7">
        <v>0</v>
      </c>
      <c r="G261" s="7">
        <v>0</v>
      </c>
      <c r="H261" s="7">
        <v>0</v>
      </c>
      <c r="I261" s="7">
        <v>627</v>
      </c>
      <c r="J261" s="7">
        <v>0</v>
      </c>
      <c r="K261" s="7">
        <v>11</v>
      </c>
      <c r="L261" s="7">
        <v>0</v>
      </c>
      <c r="M261" s="7">
        <v>2752</v>
      </c>
      <c r="N261" s="6">
        <v>0</v>
      </c>
    </row>
    <row r="262" spans="1:14" x14ac:dyDescent="0.3">
      <c r="A262" s="9" t="s">
        <v>24</v>
      </c>
      <c r="B262" s="9" t="s">
        <v>64</v>
      </c>
      <c r="C262" s="7">
        <v>9593</v>
      </c>
      <c r="D262" s="7">
        <v>3133</v>
      </c>
      <c r="E262" s="7">
        <v>3133</v>
      </c>
      <c r="F262" s="7">
        <v>0</v>
      </c>
      <c r="G262" s="7">
        <v>0</v>
      </c>
      <c r="H262" s="7">
        <v>0</v>
      </c>
      <c r="I262" s="7">
        <v>1005</v>
      </c>
      <c r="J262" s="7">
        <v>0</v>
      </c>
      <c r="K262" s="7">
        <v>17</v>
      </c>
      <c r="L262" s="7">
        <v>0</v>
      </c>
      <c r="M262" s="7">
        <v>2752</v>
      </c>
      <c r="N262" s="6">
        <v>0</v>
      </c>
    </row>
    <row r="263" spans="1:14" x14ac:dyDescent="0.3">
      <c r="A263" s="9" t="s">
        <v>24</v>
      </c>
      <c r="B263" s="9" t="s">
        <v>63</v>
      </c>
      <c r="C263" s="7">
        <v>8672</v>
      </c>
      <c r="D263" s="7">
        <v>3133</v>
      </c>
      <c r="E263" s="7">
        <v>3133</v>
      </c>
      <c r="F263" s="7">
        <v>0</v>
      </c>
      <c r="G263" s="7">
        <v>0</v>
      </c>
      <c r="H263" s="7">
        <v>0</v>
      </c>
      <c r="I263" s="7">
        <v>1565</v>
      </c>
      <c r="J263" s="7">
        <v>0</v>
      </c>
      <c r="K263" s="7">
        <v>39</v>
      </c>
      <c r="L263" s="7">
        <v>0</v>
      </c>
      <c r="M263" s="7">
        <v>2764</v>
      </c>
      <c r="N263" s="6">
        <v>0</v>
      </c>
    </row>
    <row r="264" spans="1:14" x14ac:dyDescent="0.3">
      <c r="A264" s="9" t="s">
        <v>24</v>
      </c>
      <c r="B264" s="9" t="s">
        <v>62</v>
      </c>
      <c r="C264" s="7">
        <v>8997</v>
      </c>
      <c r="D264" s="7">
        <v>3156</v>
      </c>
      <c r="E264" s="7">
        <v>3156</v>
      </c>
      <c r="F264" s="7">
        <v>0</v>
      </c>
      <c r="G264" s="7">
        <v>0</v>
      </c>
      <c r="H264" s="7">
        <v>0</v>
      </c>
      <c r="I264" s="7">
        <v>2044</v>
      </c>
      <c r="J264" s="7">
        <v>0</v>
      </c>
      <c r="K264" s="7">
        <v>82</v>
      </c>
      <c r="L264" s="7">
        <v>0</v>
      </c>
      <c r="M264" s="7">
        <v>2779</v>
      </c>
      <c r="N264" s="6">
        <v>0</v>
      </c>
    </row>
    <row r="265" spans="1:14" x14ac:dyDescent="0.3">
      <c r="A265" s="9" t="s">
        <v>24</v>
      </c>
      <c r="B265" s="9" t="s">
        <v>61</v>
      </c>
      <c r="C265" s="7">
        <v>8901</v>
      </c>
      <c r="D265" s="7">
        <v>3152</v>
      </c>
      <c r="E265" s="7">
        <v>3152</v>
      </c>
      <c r="F265" s="7">
        <v>0</v>
      </c>
      <c r="G265" s="7">
        <v>0</v>
      </c>
      <c r="H265" s="7">
        <v>0</v>
      </c>
      <c r="I265" s="7">
        <v>2041</v>
      </c>
      <c r="J265" s="7">
        <v>0</v>
      </c>
      <c r="K265" s="7">
        <v>140</v>
      </c>
      <c r="L265" s="7">
        <v>0</v>
      </c>
      <c r="M265" s="7">
        <v>2784</v>
      </c>
      <c r="N265" s="6">
        <v>0</v>
      </c>
    </row>
    <row r="266" spans="1:14" x14ac:dyDescent="0.3">
      <c r="A266" s="9" t="s">
        <v>24</v>
      </c>
      <c r="B266" s="9" t="s">
        <v>60</v>
      </c>
      <c r="C266" s="7">
        <v>8895</v>
      </c>
      <c r="D266" s="7">
        <v>3157</v>
      </c>
      <c r="E266" s="7">
        <v>3157</v>
      </c>
      <c r="F266" s="7">
        <v>0</v>
      </c>
      <c r="G266" s="7">
        <v>0</v>
      </c>
      <c r="H266" s="7">
        <v>0</v>
      </c>
      <c r="I266" s="7">
        <v>2284</v>
      </c>
      <c r="J266" s="7">
        <v>0</v>
      </c>
      <c r="K266" s="7">
        <v>222</v>
      </c>
      <c r="L266" s="7">
        <v>0</v>
      </c>
      <c r="M266" s="7">
        <v>2794</v>
      </c>
      <c r="N266" s="6">
        <v>0</v>
      </c>
    </row>
    <row r="267" spans="1:14" x14ac:dyDescent="0.3">
      <c r="A267" s="9" t="s">
        <v>24</v>
      </c>
      <c r="B267" s="9" t="s">
        <v>59</v>
      </c>
      <c r="C267" s="7">
        <v>8439</v>
      </c>
      <c r="D267" s="7">
        <v>3164</v>
      </c>
      <c r="E267" s="7">
        <v>3164</v>
      </c>
      <c r="F267" s="7">
        <v>0</v>
      </c>
      <c r="G267" s="7">
        <v>0</v>
      </c>
      <c r="H267" s="7">
        <v>0</v>
      </c>
      <c r="I267" s="7">
        <v>2586</v>
      </c>
      <c r="J267" s="7">
        <v>0</v>
      </c>
      <c r="K267" s="7">
        <v>318</v>
      </c>
      <c r="L267" s="7">
        <v>0</v>
      </c>
      <c r="M267" s="7">
        <v>2794</v>
      </c>
      <c r="N267" s="6">
        <v>0</v>
      </c>
    </row>
    <row r="268" spans="1:14" x14ac:dyDescent="0.3">
      <c r="A268" s="9" t="s">
        <v>24</v>
      </c>
      <c r="B268" s="9" t="s">
        <v>57</v>
      </c>
      <c r="C268" s="7">
        <v>8295</v>
      </c>
      <c r="D268" s="7">
        <v>3171</v>
      </c>
      <c r="E268" s="7">
        <v>3171</v>
      </c>
      <c r="F268" s="7">
        <v>0</v>
      </c>
      <c r="G268" s="7">
        <v>0</v>
      </c>
      <c r="H268" s="7">
        <v>0</v>
      </c>
      <c r="I268" s="7">
        <v>3257</v>
      </c>
      <c r="J268" s="7">
        <v>0</v>
      </c>
      <c r="K268" s="7">
        <v>425</v>
      </c>
      <c r="L268" s="7">
        <v>0</v>
      </c>
      <c r="M268" s="7">
        <v>2794</v>
      </c>
      <c r="N268" s="6">
        <v>0</v>
      </c>
    </row>
    <row r="269" spans="1:14" x14ac:dyDescent="0.3">
      <c r="A269" s="9" t="s">
        <v>3</v>
      </c>
      <c r="B269" s="9" t="s">
        <v>67</v>
      </c>
      <c r="C269" s="7">
        <v>8362</v>
      </c>
      <c r="D269" s="7">
        <v>16414</v>
      </c>
      <c r="E269" s="7">
        <v>16315</v>
      </c>
      <c r="F269" s="7">
        <v>0</v>
      </c>
      <c r="G269" s="7">
        <v>99</v>
      </c>
      <c r="H269" s="7">
        <v>0</v>
      </c>
      <c r="I269" s="7">
        <v>3606</v>
      </c>
      <c r="J269" s="7">
        <v>0</v>
      </c>
      <c r="K269" s="7">
        <v>24</v>
      </c>
      <c r="L269" s="7">
        <v>0</v>
      </c>
      <c r="M269" s="7">
        <v>9436</v>
      </c>
      <c r="N269" s="6">
        <v>0</v>
      </c>
    </row>
    <row r="270" spans="1:14" x14ac:dyDescent="0.3">
      <c r="A270" s="9" t="s">
        <v>3</v>
      </c>
      <c r="B270" s="9" t="s">
        <v>66</v>
      </c>
      <c r="C270" s="7">
        <v>7776</v>
      </c>
      <c r="D270" s="7">
        <v>16494</v>
      </c>
      <c r="E270" s="7">
        <v>16395</v>
      </c>
      <c r="F270" s="7">
        <v>0</v>
      </c>
      <c r="G270" s="7">
        <v>99</v>
      </c>
      <c r="H270" s="7">
        <v>0</v>
      </c>
      <c r="I270" s="7">
        <v>4194</v>
      </c>
      <c r="J270" s="7">
        <v>0</v>
      </c>
      <c r="K270" s="7">
        <v>43</v>
      </c>
      <c r="L270" s="7">
        <v>0</v>
      </c>
      <c r="M270" s="7">
        <v>9408</v>
      </c>
      <c r="N270" s="6">
        <v>0</v>
      </c>
    </row>
    <row r="271" spans="1:14" x14ac:dyDescent="0.3">
      <c r="A271" s="9" t="s">
        <v>3</v>
      </c>
      <c r="B271" s="9" t="s">
        <v>65</v>
      </c>
      <c r="C271" s="7">
        <v>8076</v>
      </c>
      <c r="D271" s="7">
        <v>15996</v>
      </c>
      <c r="E271" s="7">
        <v>15897</v>
      </c>
      <c r="F271" s="7">
        <v>0</v>
      </c>
      <c r="G271" s="7">
        <v>99</v>
      </c>
      <c r="H271" s="7">
        <v>0</v>
      </c>
      <c r="I271" s="7">
        <v>5088</v>
      </c>
      <c r="J271" s="7">
        <v>0</v>
      </c>
      <c r="K271" s="7">
        <v>60</v>
      </c>
      <c r="L271" s="7">
        <v>0</v>
      </c>
      <c r="M271" s="7">
        <v>9507</v>
      </c>
      <c r="N271" s="6">
        <v>0</v>
      </c>
    </row>
    <row r="272" spans="1:14" x14ac:dyDescent="0.3">
      <c r="A272" s="9" t="s">
        <v>3</v>
      </c>
      <c r="B272" s="9" t="s">
        <v>64</v>
      </c>
      <c r="C272" s="7">
        <v>7751</v>
      </c>
      <c r="D272" s="7">
        <v>16329</v>
      </c>
      <c r="E272" s="7">
        <v>16230</v>
      </c>
      <c r="F272" s="7">
        <v>0</v>
      </c>
      <c r="G272" s="7">
        <v>99</v>
      </c>
      <c r="H272" s="7">
        <v>0</v>
      </c>
      <c r="I272" s="7">
        <v>5819</v>
      </c>
      <c r="J272" s="7">
        <v>0</v>
      </c>
      <c r="K272" s="7">
        <v>104</v>
      </c>
      <c r="L272" s="7">
        <v>0</v>
      </c>
      <c r="M272" s="7">
        <v>9688</v>
      </c>
      <c r="N272" s="6">
        <v>0</v>
      </c>
    </row>
    <row r="273" spans="1:14" x14ac:dyDescent="0.3">
      <c r="A273" s="9" t="s">
        <v>3</v>
      </c>
      <c r="B273" s="9" t="s">
        <v>63</v>
      </c>
      <c r="C273" s="7">
        <v>7495</v>
      </c>
      <c r="D273" s="7">
        <v>16466</v>
      </c>
      <c r="E273" s="7">
        <v>16367</v>
      </c>
      <c r="F273" s="7">
        <v>0</v>
      </c>
      <c r="G273" s="7">
        <v>99</v>
      </c>
      <c r="H273" s="7">
        <v>0</v>
      </c>
      <c r="I273" s="7">
        <v>6435</v>
      </c>
      <c r="J273" s="7">
        <v>0</v>
      </c>
      <c r="K273" s="7">
        <v>153</v>
      </c>
      <c r="L273" s="7">
        <v>0</v>
      </c>
      <c r="M273" s="7">
        <v>9768</v>
      </c>
      <c r="N273" s="6">
        <v>0</v>
      </c>
    </row>
    <row r="274" spans="1:14" x14ac:dyDescent="0.3">
      <c r="A274" s="9" t="s">
        <v>3</v>
      </c>
      <c r="B274" s="9" t="s">
        <v>62</v>
      </c>
      <c r="C274" s="7">
        <v>7442</v>
      </c>
      <c r="D274" s="7">
        <v>16502</v>
      </c>
      <c r="E274" s="7">
        <v>16403</v>
      </c>
      <c r="F274" s="7">
        <v>99</v>
      </c>
      <c r="G274" s="7">
        <v>0</v>
      </c>
      <c r="H274" s="7">
        <v>0</v>
      </c>
      <c r="I274" s="7">
        <v>6611</v>
      </c>
      <c r="J274" s="7">
        <v>0</v>
      </c>
      <c r="K274" s="7">
        <v>244</v>
      </c>
      <c r="L274" s="7">
        <v>0</v>
      </c>
      <c r="M274" s="7">
        <v>8999</v>
      </c>
      <c r="N274" s="6">
        <v>0</v>
      </c>
    </row>
    <row r="275" spans="1:14" x14ac:dyDescent="0.3">
      <c r="A275" s="9" t="s">
        <v>3</v>
      </c>
      <c r="B275" s="9" t="s">
        <v>61</v>
      </c>
      <c r="C275" s="7">
        <v>8408</v>
      </c>
      <c r="D275" s="7">
        <v>16431</v>
      </c>
      <c r="E275" s="7">
        <v>16332</v>
      </c>
      <c r="F275" s="7">
        <v>99</v>
      </c>
      <c r="G275" s="7">
        <v>0</v>
      </c>
      <c r="H275" s="7">
        <v>0</v>
      </c>
      <c r="I275" s="7">
        <v>7300</v>
      </c>
      <c r="J275" s="7">
        <v>0</v>
      </c>
      <c r="K275" s="7">
        <v>428</v>
      </c>
      <c r="L275" s="7">
        <v>0</v>
      </c>
      <c r="M275" s="7">
        <v>8656</v>
      </c>
      <c r="N275" s="6">
        <v>0</v>
      </c>
    </row>
    <row r="276" spans="1:14" x14ac:dyDescent="0.3">
      <c r="A276" s="9" t="s">
        <v>3</v>
      </c>
      <c r="B276" s="9" t="s">
        <v>60</v>
      </c>
      <c r="C276" s="7">
        <v>8343</v>
      </c>
      <c r="D276" s="7">
        <v>16462</v>
      </c>
      <c r="E276" s="7">
        <v>16363</v>
      </c>
      <c r="F276" s="7">
        <v>99</v>
      </c>
      <c r="G276" s="7">
        <v>0</v>
      </c>
      <c r="H276" s="7">
        <v>0</v>
      </c>
      <c r="I276" s="7">
        <v>8681</v>
      </c>
      <c r="J276" s="7">
        <v>0</v>
      </c>
      <c r="K276" s="7">
        <v>714</v>
      </c>
      <c r="L276" s="7">
        <v>0</v>
      </c>
      <c r="M276" s="7">
        <v>8624</v>
      </c>
      <c r="N276" s="6">
        <v>0</v>
      </c>
    </row>
    <row r="277" spans="1:14" x14ac:dyDescent="0.3">
      <c r="A277" s="9" t="s">
        <v>3</v>
      </c>
      <c r="B277" s="9" t="s">
        <v>59</v>
      </c>
      <c r="C277" s="7">
        <v>8406</v>
      </c>
      <c r="D277" s="7">
        <v>16406</v>
      </c>
      <c r="E277" s="7">
        <v>16307</v>
      </c>
      <c r="F277" s="7">
        <v>99</v>
      </c>
      <c r="G277" s="7">
        <v>0</v>
      </c>
      <c r="H277" s="7">
        <v>0</v>
      </c>
      <c r="I277" s="7">
        <v>9976</v>
      </c>
      <c r="J277" s="7">
        <v>0</v>
      </c>
      <c r="K277" s="7">
        <v>1107</v>
      </c>
      <c r="L277" s="7">
        <v>0</v>
      </c>
      <c r="M277" s="7">
        <v>7777</v>
      </c>
      <c r="N277" s="6">
        <v>0</v>
      </c>
    </row>
    <row r="278" spans="1:14" x14ac:dyDescent="0.3">
      <c r="A278" s="9" t="s">
        <v>3</v>
      </c>
      <c r="B278" s="9" t="s">
        <v>57</v>
      </c>
      <c r="C278" s="7">
        <v>7725</v>
      </c>
      <c r="D278" s="7">
        <v>16407</v>
      </c>
      <c r="E278" s="7">
        <v>16308</v>
      </c>
      <c r="F278" s="7">
        <v>99</v>
      </c>
      <c r="G278" s="7">
        <v>0</v>
      </c>
      <c r="H278" s="7">
        <v>0</v>
      </c>
      <c r="I278" s="7">
        <v>12116</v>
      </c>
      <c r="J278" s="7">
        <v>0</v>
      </c>
      <c r="K278" s="7">
        <v>1606</v>
      </c>
      <c r="L278" s="7">
        <v>0</v>
      </c>
      <c r="M278" s="7">
        <v>6899</v>
      </c>
      <c r="N278" s="6">
        <v>0</v>
      </c>
    </row>
    <row r="279" spans="1:14" x14ac:dyDescent="0.3">
      <c r="A279" s="9" t="s">
        <v>71</v>
      </c>
      <c r="B279" s="9" t="s">
        <v>67</v>
      </c>
      <c r="C279" s="7">
        <v>114</v>
      </c>
      <c r="D279" s="7">
        <v>1877</v>
      </c>
      <c r="E279" s="7">
        <v>1877</v>
      </c>
      <c r="F279" s="7">
        <v>0</v>
      </c>
      <c r="G279" s="7">
        <v>0</v>
      </c>
      <c r="H279" s="7">
        <v>665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6">
        <v>0</v>
      </c>
    </row>
    <row r="280" spans="1:14" x14ac:dyDescent="0.3">
      <c r="A280" s="9" t="s">
        <v>71</v>
      </c>
      <c r="B280" s="9" t="s">
        <v>66</v>
      </c>
      <c r="C280" s="7">
        <v>114</v>
      </c>
      <c r="D280" s="7">
        <v>1984</v>
      </c>
      <c r="E280" s="7">
        <v>1984</v>
      </c>
      <c r="F280" s="7">
        <v>0</v>
      </c>
      <c r="G280" s="7">
        <v>0</v>
      </c>
      <c r="H280" s="7">
        <v>665</v>
      </c>
      <c r="I280" s="7">
        <v>2</v>
      </c>
      <c r="J280" s="7">
        <v>0</v>
      </c>
      <c r="K280" s="7">
        <v>0</v>
      </c>
      <c r="L280" s="7">
        <v>0</v>
      </c>
      <c r="M280" s="7">
        <v>0</v>
      </c>
      <c r="N280" s="6">
        <v>0</v>
      </c>
    </row>
    <row r="281" spans="1:14" x14ac:dyDescent="0.3">
      <c r="A281" s="9" t="s">
        <v>71</v>
      </c>
      <c r="B281" s="9" t="s">
        <v>65</v>
      </c>
      <c r="C281" s="7">
        <v>114</v>
      </c>
      <c r="D281" s="7">
        <v>1984</v>
      </c>
      <c r="E281" s="7">
        <v>1984</v>
      </c>
      <c r="F281" s="7">
        <v>0</v>
      </c>
      <c r="G281" s="7">
        <v>0</v>
      </c>
      <c r="H281" s="7">
        <v>665</v>
      </c>
      <c r="I281" s="7">
        <v>3</v>
      </c>
      <c r="J281" s="7">
        <v>0</v>
      </c>
      <c r="K281" s="7">
        <v>0</v>
      </c>
      <c r="L281" s="7">
        <v>0</v>
      </c>
      <c r="M281" s="7">
        <v>0</v>
      </c>
      <c r="N281" s="6">
        <v>0</v>
      </c>
    </row>
    <row r="282" spans="1:14" x14ac:dyDescent="0.3">
      <c r="A282" s="9" t="s">
        <v>71</v>
      </c>
      <c r="B282" s="9" t="s">
        <v>64</v>
      </c>
      <c r="C282" s="7">
        <v>117</v>
      </c>
      <c r="D282" s="7">
        <v>1987</v>
      </c>
      <c r="E282" s="7">
        <v>1987</v>
      </c>
      <c r="F282" s="7">
        <v>0</v>
      </c>
      <c r="G282" s="7">
        <v>0</v>
      </c>
      <c r="H282" s="7">
        <v>665</v>
      </c>
      <c r="I282" s="7">
        <v>3</v>
      </c>
      <c r="J282" s="7">
        <v>0</v>
      </c>
      <c r="K282" s="7">
        <v>0</v>
      </c>
      <c r="L282" s="7">
        <v>0</v>
      </c>
      <c r="M282" s="7">
        <v>0</v>
      </c>
      <c r="N282" s="6">
        <v>0</v>
      </c>
    </row>
    <row r="283" spans="1:14" x14ac:dyDescent="0.3">
      <c r="A283" s="9" t="s">
        <v>71</v>
      </c>
      <c r="B283" s="9" t="s">
        <v>63</v>
      </c>
      <c r="C283" s="7">
        <v>117</v>
      </c>
      <c r="D283" s="7">
        <v>1987</v>
      </c>
      <c r="E283" s="7">
        <v>1987</v>
      </c>
      <c r="F283" s="7">
        <v>0</v>
      </c>
      <c r="G283" s="7">
        <v>0</v>
      </c>
      <c r="H283" s="7">
        <v>665</v>
      </c>
      <c r="I283" s="7">
        <v>3</v>
      </c>
      <c r="J283" s="7">
        <v>0</v>
      </c>
      <c r="K283" s="7">
        <v>0</v>
      </c>
      <c r="L283" s="7">
        <v>0</v>
      </c>
      <c r="M283" s="7">
        <v>0</v>
      </c>
      <c r="N283" s="6">
        <v>0</v>
      </c>
    </row>
    <row r="284" spans="1:14" x14ac:dyDescent="0.3">
      <c r="A284" s="9" t="s">
        <v>71</v>
      </c>
      <c r="B284" s="9" t="s">
        <v>62</v>
      </c>
      <c r="C284" s="7">
        <v>116.282</v>
      </c>
      <c r="D284" s="7">
        <v>1994.7470000000001</v>
      </c>
      <c r="E284" s="7">
        <v>1994.7470000000001</v>
      </c>
      <c r="F284" s="7">
        <v>0</v>
      </c>
      <c r="G284" s="7">
        <v>0</v>
      </c>
      <c r="H284" s="7">
        <v>709.95799999999997</v>
      </c>
      <c r="I284" s="7">
        <v>2.4300000000000002</v>
      </c>
      <c r="J284" s="7">
        <v>0</v>
      </c>
      <c r="K284" s="7">
        <v>0</v>
      </c>
      <c r="L284" s="7">
        <v>0</v>
      </c>
      <c r="M284" s="7">
        <v>0</v>
      </c>
      <c r="N284" s="6">
        <v>0</v>
      </c>
    </row>
    <row r="285" spans="1:14" x14ac:dyDescent="0.3">
      <c r="A285" s="9" t="s">
        <v>71</v>
      </c>
      <c r="B285" s="9" t="s">
        <v>61</v>
      </c>
      <c r="C285" s="7">
        <v>116.282</v>
      </c>
      <c r="D285" s="7">
        <v>2098.7220000000002</v>
      </c>
      <c r="E285" s="7">
        <v>2098.7220000000002</v>
      </c>
      <c r="F285" s="7">
        <v>0</v>
      </c>
      <c r="G285" s="7">
        <v>0</v>
      </c>
      <c r="H285" s="7">
        <v>755.55799999999999</v>
      </c>
      <c r="I285" s="7">
        <v>2.4</v>
      </c>
      <c r="J285" s="7">
        <v>0</v>
      </c>
      <c r="K285" s="7">
        <v>0</v>
      </c>
      <c r="L285" s="7">
        <v>0</v>
      </c>
      <c r="M285" s="7">
        <v>0</v>
      </c>
      <c r="N285" s="6">
        <v>0</v>
      </c>
    </row>
    <row r="286" spans="1:14" x14ac:dyDescent="0.3">
      <c r="A286" s="9" t="s">
        <v>71</v>
      </c>
      <c r="B286" s="9" t="s">
        <v>60</v>
      </c>
      <c r="C286" s="7">
        <v>116.282</v>
      </c>
      <c r="D286" s="7">
        <v>2104.4589999999998</v>
      </c>
      <c r="E286" s="7">
        <v>2104.4589999999998</v>
      </c>
      <c r="F286" s="7">
        <v>0</v>
      </c>
      <c r="G286" s="7">
        <v>0</v>
      </c>
      <c r="H286" s="7">
        <v>755.55799999999999</v>
      </c>
      <c r="I286" s="7">
        <v>2.4</v>
      </c>
      <c r="J286" s="7">
        <v>0</v>
      </c>
      <c r="K286" s="7">
        <v>0</v>
      </c>
      <c r="L286" s="7">
        <v>0</v>
      </c>
      <c r="M286" s="7">
        <v>0</v>
      </c>
      <c r="N286" s="6">
        <v>0</v>
      </c>
    </row>
    <row r="287" spans="1:14" x14ac:dyDescent="0.3">
      <c r="A287" s="9" t="s">
        <v>71</v>
      </c>
      <c r="B287" s="9" t="s">
        <v>59</v>
      </c>
      <c r="C287" s="7">
        <v>116.282</v>
      </c>
      <c r="D287" s="7">
        <v>2114.4189999999999</v>
      </c>
      <c r="E287" s="7">
        <v>2114.4189999999999</v>
      </c>
      <c r="F287" s="7">
        <v>0</v>
      </c>
      <c r="G287" s="7">
        <v>0</v>
      </c>
      <c r="H287" s="7">
        <v>756.15800000000002</v>
      </c>
      <c r="I287" s="7">
        <v>1.8</v>
      </c>
      <c r="J287" s="7">
        <v>0</v>
      </c>
      <c r="K287" s="7">
        <v>0</v>
      </c>
      <c r="L287" s="7">
        <v>0</v>
      </c>
      <c r="M287" s="7">
        <v>0</v>
      </c>
      <c r="N287" s="6">
        <v>0</v>
      </c>
    </row>
    <row r="288" spans="1:14" x14ac:dyDescent="0.3">
      <c r="A288" s="9" t="s">
        <v>71</v>
      </c>
      <c r="B288" s="9" t="s">
        <v>57</v>
      </c>
      <c r="C288" s="7">
        <v>126.282</v>
      </c>
      <c r="D288" s="7">
        <v>2114.4839999999999</v>
      </c>
      <c r="E288" s="7">
        <v>2114.4839999999999</v>
      </c>
      <c r="F288" s="7">
        <v>0</v>
      </c>
      <c r="G288" s="7">
        <v>0</v>
      </c>
      <c r="H288" s="7">
        <v>756.20799999999997</v>
      </c>
      <c r="I288" s="7">
        <v>1.8</v>
      </c>
      <c r="J288" s="7">
        <v>0</v>
      </c>
      <c r="K288" s="7">
        <v>0</v>
      </c>
      <c r="L288" s="7">
        <v>0</v>
      </c>
      <c r="M288" s="7">
        <v>0</v>
      </c>
      <c r="N288" s="6">
        <v>0</v>
      </c>
    </row>
    <row r="289" spans="1:14" x14ac:dyDescent="0.3">
      <c r="A289" s="9" t="s">
        <v>70</v>
      </c>
      <c r="B289" s="9" t="s">
        <v>67</v>
      </c>
      <c r="C289" s="7" t="e">
        <v>#VALUE!</v>
      </c>
      <c r="D289" s="7" t="e">
        <v>#VALUE!</v>
      </c>
      <c r="E289" s="7" t="e">
        <v>#VALUE!</v>
      </c>
      <c r="F289" s="7" t="e">
        <v>#VALUE!</v>
      </c>
      <c r="G289" s="7" t="e">
        <v>#VALUE!</v>
      </c>
      <c r="H289" s="7" t="e">
        <v>#VALUE!</v>
      </c>
      <c r="I289" s="7" t="e">
        <v>#VALUE!</v>
      </c>
      <c r="J289" s="7" t="e">
        <v>#VALUE!</v>
      </c>
      <c r="K289" s="7" t="e">
        <v>#VALUE!</v>
      </c>
      <c r="L289" s="7" t="e">
        <v>#VALUE!</v>
      </c>
      <c r="M289" s="7" t="e">
        <v>#VALUE!</v>
      </c>
      <c r="N289" s="6" t="e">
        <v>#VALUE!</v>
      </c>
    </row>
    <row r="290" spans="1:14" x14ac:dyDescent="0.3">
      <c r="A290" s="9" t="s">
        <v>70</v>
      </c>
      <c r="B290" s="9" t="s">
        <v>66</v>
      </c>
      <c r="C290" s="7" t="e">
        <v>#VALUE!</v>
      </c>
      <c r="D290" s="7" t="e">
        <v>#VALUE!</v>
      </c>
      <c r="E290" s="7" t="e">
        <v>#VALUE!</v>
      </c>
      <c r="F290" s="7" t="e">
        <v>#VALUE!</v>
      </c>
      <c r="G290" s="7" t="e">
        <v>#VALUE!</v>
      </c>
      <c r="H290" s="7" t="e">
        <v>#VALUE!</v>
      </c>
      <c r="I290" s="7" t="e">
        <v>#VALUE!</v>
      </c>
      <c r="J290" s="7" t="e">
        <v>#VALUE!</v>
      </c>
      <c r="K290" s="7" t="e">
        <v>#VALUE!</v>
      </c>
      <c r="L290" s="7" t="e">
        <v>#VALUE!</v>
      </c>
      <c r="M290" s="7" t="e">
        <v>#VALUE!</v>
      </c>
      <c r="N290" s="6" t="e">
        <v>#VALUE!</v>
      </c>
    </row>
    <row r="291" spans="1:14" x14ac:dyDescent="0.3">
      <c r="A291" s="9" t="s">
        <v>70</v>
      </c>
      <c r="B291" s="9" t="s">
        <v>65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6">
        <v>0</v>
      </c>
    </row>
    <row r="292" spans="1:14" x14ac:dyDescent="0.3">
      <c r="A292" s="9" t="s">
        <v>70</v>
      </c>
      <c r="B292" s="9" t="s">
        <v>64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6">
        <v>0</v>
      </c>
    </row>
    <row r="293" spans="1:14" x14ac:dyDescent="0.3">
      <c r="A293" s="9" t="s">
        <v>70</v>
      </c>
      <c r="B293" s="9" t="s">
        <v>63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6">
        <v>0</v>
      </c>
    </row>
    <row r="294" spans="1:14" x14ac:dyDescent="0.3">
      <c r="A294" s="9" t="s">
        <v>70</v>
      </c>
      <c r="B294" s="9" t="s">
        <v>62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6">
        <v>0</v>
      </c>
    </row>
    <row r="295" spans="1:14" x14ac:dyDescent="0.3">
      <c r="A295" s="9" t="s">
        <v>70</v>
      </c>
      <c r="B295" s="9" t="s">
        <v>61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6">
        <v>0</v>
      </c>
    </row>
    <row r="296" spans="1:14" x14ac:dyDescent="0.3">
      <c r="A296" s="9" t="s">
        <v>70</v>
      </c>
      <c r="B296" s="9" t="s">
        <v>60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6">
        <v>0</v>
      </c>
    </row>
    <row r="297" spans="1:14" x14ac:dyDescent="0.3">
      <c r="A297" s="9" t="s">
        <v>70</v>
      </c>
      <c r="B297" s="9" t="s">
        <v>59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6">
        <v>0</v>
      </c>
    </row>
    <row r="298" spans="1:14" x14ac:dyDescent="0.3">
      <c r="A298" s="9" t="s">
        <v>70</v>
      </c>
      <c r="B298" s="9" t="s">
        <v>57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6">
        <v>0</v>
      </c>
    </row>
    <row r="299" spans="1:14" x14ac:dyDescent="0.3">
      <c r="A299" s="9" t="s">
        <v>11</v>
      </c>
      <c r="B299" s="9" t="s">
        <v>67</v>
      </c>
      <c r="C299" s="7">
        <v>1611</v>
      </c>
      <c r="D299" s="7">
        <v>30509</v>
      </c>
      <c r="E299" s="7">
        <v>29158</v>
      </c>
      <c r="F299" s="7">
        <v>1351</v>
      </c>
      <c r="G299" s="7">
        <v>0</v>
      </c>
      <c r="H299" s="7">
        <v>0</v>
      </c>
      <c r="I299" s="7">
        <v>705</v>
      </c>
      <c r="J299" s="7">
        <v>0</v>
      </c>
      <c r="K299" s="7">
        <v>0</v>
      </c>
      <c r="L299" s="7">
        <v>0</v>
      </c>
      <c r="M299" s="7">
        <v>0</v>
      </c>
      <c r="N299" s="6">
        <v>35</v>
      </c>
    </row>
    <row r="300" spans="1:14" x14ac:dyDescent="0.3">
      <c r="A300" s="9" t="s">
        <v>11</v>
      </c>
      <c r="B300" s="9" t="s">
        <v>66</v>
      </c>
      <c r="C300" s="7">
        <v>1600</v>
      </c>
      <c r="D300" s="7">
        <v>31033</v>
      </c>
      <c r="E300" s="7">
        <v>29682</v>
      </c>
      <c r="F300" s="7">
        <v>1351</v>
      </c>
      <c r="G300" s="7">
        <v>0</v>
      </c>
      <c r="H300" s="7">
        <v>0</v>
      </c>
      <c r="I300" s="7">
        <v>818</v>
      </c>
      <c r="J300" s="7">
        <v>0</v>
      </c>
      <c r="K300" s="7">
        <v>0</v>
      </c>
      <c r="L300" s="7">
        <v>0</v>
      </c>
      <c r="M300" s="7">
        <v>0</v>
      </c>
      <c r="N300" s="6">
        <v>35</v>
      </c>
    </row>
    <row r="301" spans="1:14" x14ac:dyDescent="0.3">
      <c r="A301" s="9" t="s">
        <v>11</v>
      </c>
      <c r="B301" s="9" t="s">
        <v>65</v>
      </c>
      <c r="C301" s="7">
        <v>1563</v>
      </c>
      <c r="D301" s="7">
        <v>31240</v>
      </c>
      <c r="E301" s="7">
        <v>29889</v>
      </c>
      <c r="F301" s="7">
        <v>1351</v>
      </c>
      <c r="G301" s="7">
        <v>0</v>
      </c>
      <c r="H301" s="7">
        <v>0</v>
      </c>
      <c r="I301" s="7">
        <v>859</v>
      </c>
      <c r="J301" s="7">
        <v>0</v>
      </c>
      <c r="K301" s="7">
        <v>0</v>
      </c>
      <c r="L301" s="7">
        <v>0</v>
      </c>
      <c r="M301" s="7">
        <v>0</v>
      </c>
      <c r="N301" s="6">
        <v>35</v>
      </c>
    </row>
    <row r="302" spans="1:14" x14ac:dyDescent="0.3">
      <c r="A302" s="9" t="s">
        <v>11</v>
      </c>
      <c r="B302" s="9" t="s">
        <v>64</v>
      </c>
      <c r="C302" s="7">
        <v>1563</v>
      </c>
      <c r="D302" s="7">
        <v>31372</v>
      </c>
      <c r="E302" s="7">
        <v>29939</v>
      </c>
      <c r="F302" s="7">
        <v>1433</v>
      </c>
      <c r="G302" s="7">
        <v>0</v>
      </c>
      <c r="H302" s="7">
        <v>0</v>
      </c>
      <c r="I302" s="7">
        <v>867</v>
      </c>
      <c r="J302" s="7">
        <v>0</v>
      </c>
      <c r="K302" s="7">
        <v>0</v>
      </c>
      <c r="L302" s="7">
        <v>0</v>
      </c>
      <c r="M302" s="7">
        <v>0</v>
      </c>
      <c r="N302" s="6">
        <v>35</v>
      </c>
    </row>
    <row r="303" spans="1:14" x14ac:dyDescent="0.3">
      <c r="A303" s="9" t="s">
        <v>11</v>
      </c>
      <c r="B303" s="9" t="s">
        <v>63</v>
      </c>
      <c r="C303" s="7">
        <v>1073</v>
      </c>
      <c r="D303" s="7">
        <v>31817</v>
      </c>
      <c r="E303" s="7">
        <v>30281</v>
      </c>
      <c r="F303" s="7">
        <v>1536</v>
      </c>
      <c r="G303" s="7">
        <v>0</v>
      </c>
      <c r="H303" s="7">
        <v>0</v>
      </c>
      <c r="I303" s="7">
        <v>883</v>
      </c>
      <c r="J303" s="7">
        <v>0</v>
      </c>
      <c r="K303" s="7">
        <v>0</v>
      </c>
      <c r="L303" s="7">
        <v>0</v>
      </c>
      <c r="M303" s="7">
        <v>0</v>
      </c>
      <c r="N303" s="6">
        <v>35</v>
      </c>
    </row>
    <row r="304" spans="1:14" x14ac:dyDescent="0.3">
      <c r="A304" s="9" t="s">
        <v>11</v>
      </c>
      <c r="B304" s="9" t="s">
        <v>62</v>
      </c>
      <c r="C304" s="7">
        <v>1074</v>
      </c>
      <c r="D304" s="7">
        <v>31912</v>
      </c>
      <c r="E304" s="7">
        <v>30382</v>
      </c>
      <c r="F304" s="7">
        <v>1530</v>
      </c>
      <c r="G304" s="7">
        <v>0</v>
      </c>
      <c r="H304" s="7">
        <v>0</v>
      </c>
      <c r="I304" s="7">
        <v>1207</v>
      </c>
      <c r="J304" s="7">
        <v>0</v>
      </c>
      <c r="K304" s="7">
        <v>0</v>
      </c>
      <c r="L304" s="7">
        <v>0</v>
      </c>
      <c r="M304" s="7">
        <v>0</v>
      </c>
      <c r="N304" s="6">
        <v>35</v>
      </c>
    </row>
    <row r="305" spans="1:14" x14ac:dyDescent="0.3">
      <c r="A305" s="9" t="s">
        <v>11</v>
      </c>
      <c r="B305" s="9" t="s">
        <v>61</v>
      </c>
      <c r="C305" s="7">
        <v>1073</v>
      </c>
      <c r="D305" s="7">
        <v>32530</v>
      </c>
      <c r="E305" s="7">
        <v>31120</v>
      </c>
      <c r="F305" s="7">
        <v>1410</v>
      </c>
      <c r="G305" s="7">
        <v>0</v>
      </c>
      <c r="H305" s="7">
        <v>0</v>
      </c>
      <c r="I305" s="7">
        <v>1710</v>
      </c>
      <c r="J305" s="7">
        <v>0</v>
      </c>
      <c r="K305" s="7">
        <v>68.405000000000001</v>
      </c>
      <c r="L305" s="7">
        <v>0</v>
      </c>
      <c r="M305" s="7">
        <v>0</v>
      </c>
      <c r="N305" s="6">
        <v>35</v>
      </c>
    </row>
    <row r="306" spans="1:14" x14ac:dyDescent="0.3">
      <c r="A306" s="9" t="s">
        <v>11</v>
      </c>
      <c r="B306" s="9" t="s">
        <v>60</v>
      </c>
      <c r="C306" s="7">
        <v>1074</v>
      </c>
      <c r="D306" s="7">
        <v>32797</v>
      </c>
      <c r="E306" s="7">
        <v>31387</v>
      </c>
      <c r="F306" s="7">
        <v>1410</v>
      </c>
      <c r="G306" s="7">
        <v>0</v>
      </c>
      <c r="H306" s="7">
        <v>0</v>
      </c>
      <c r="I306" s="7">
        <v>2914</v>
      </c>
      <c r="J306" s="7">
        <v>0</v>
      </c>
      <c r="K306" s="7">
        <v>119.82599999999999</v>
      </c>
      <c r="L306" s="7">
        <v>0</v>
      </c>
      <c r="M306" s="7">
        <v>0</v>
      </c>
      <c r="N306" s="6">
        <v>35</v>
      </c>
    </row>
    <row r="307" spans="1:14" x14ac:dyDescent="0.3">
      <c r="A307" s="9" t="s">
        <v>11</v>
      </c>
      <c r="B307" s="9" t="s">
        <v>59</v>
      </c>
      <c r="C307" s="7">
        <v>1069</v>
      </c>
      <c r="D307" s="7">
        <v>33732</v>
      </c>
      <c r="E307" s="7">
        <v>32285.3</v>
      </c>
      <c r="F307" s="7">
        <v>1446.7</v>
      </c>
      <c r="G307" s="7">
        <v>0</v>
      </c>
      <c r="H307" s="7">
        <v>0</v>
      </c>
      <c r="I307" s="7">
        <v>4030</v>
      </c>
      <c r="J307" s="7">
        <v>0</v>
      </c>
      <c r="K307" s="7">
        <v>159.82599999999999</v>
      </c>
      <c r="L307" s="7">
        <v>0</v>
      </c>
      <c r="M307" s="7">
        <v>0</v>
      </c>
      <c r="N307" s="6">
        <v>35</v>
      </c>
    </row>
    <row r="308" spans="1:14" x14ac:dyDescent="0.3">
      <c r="A308" s="9" t="s">
        <v>11</v>
      </c>
      <c r="B308" s="9" t="s">
        <v>57</v>
      </c>
      <c r="C308" s="7">
        <v>888.67399999999998</v>
      </c>
      <c r="D308" s="7">
        <v>34075</v>
      </c>
      <c r="E308" s="7">
        <v>32628.3</v>
      </c>
      <c r="F308" s="7">
        <v>1446.7</v>
      </c>
      <c r="G308" s="7">
        <v>0</v>
      </c>
      <c r="H308" s="7">
        <v>0</v>
      </c>
      <c r="I308" s="7">
        <v>5049</v>
      </c>
      <c r="J308" s="7">
        <v>0</v>
      </c>
      <c r="K308" s="7">
        <v>205.32599999999999</v>
      </c>
      <c r="L308" s="7">
        <v>0</v>
      </c>
      <c r="M308" s="7">
        <v>0</v>
      </c>
      <c r="N308" s="6">
        <v>89</v>
      </c>
    </row>
    <row r="309" spans="1:14" x14ac:dyDescent="0.3">
      <c r="A309" s="9" t="s">
        <v>0</v>
      </c>
      <c r="B309" s="9" t="s">
        <v>67</v>
      </c>
      <c r="C309" s="7">
        <v>70872</v>
      </c>
      <c r="D309" s="7">
        <v>4437</v>
      </c>
      <c r="E309" s="7">
        <v>1693</v>
      </c>
      <c r="F309" s="7">
        <v>300</v>
      </c>
      <c r="G309" s="7">
        <v>2444</v>
      </c>
      <c r="H309" s="7">
        <v>0</v>
      </c>
      <c r="I309" s="7">
        <v>9030.42</v>
      </c>
      <c r="J309" s="7">
        <v>0</v>
      </c>
      <c r="K309" s="7">
        <v>1753</v>
      </c>
      <c r="L309" s="7">
        <v>9</v>
      </c>
      <c r="M309" s="7">
        <v>9946</v>
      </c>
      <c r="N309" s="6">
        <v>0</v>
      </c>
    </row>
    <row r="310" spans="1:14" x14ac:dyDescent="0.3">
      <c r="A310" s="9" t="s">
        <v>0</v>
      </c>
      <c r="B310" s="9" t="s">
        <v>66</v>
      </c>
      <c r="C310" s="7">
        <v>65034</v>
      </c>
      <c r="D310" s="7">
        <v>4453</v>
      </c>
      <c r="E310" s="7">
        <v>1709</v>
      </c>
      <c r="F310" s="7">
        <v>300</v>
      </c>
      <c r="G310" s="7">
        <v>2444</v>
      </c>
      <c r="H310" s="7">
        <v>0</v>
      </c>
      <c r="I310" s="7">
        <v>11282.272000000001</v>
      </c>
      <c r="J310" s="7">
        <v>0</v>
      </c>
      <c r="K310" s="7">
        <v>2937</v>
      </c>
      <c r="L310" s="7">
        <v>8</v>
      </c>
      <c r="M310" s="7">
        <v>9906</v>
      </c>
      <c r="N310" s="6">
        <v>0</v>
      </c>
    </row>
    <row r="311" spans="1:14" x14ac:dyDescent="0.3">
      <c r="A311" s="9" t="s">
        <v>0</v>
      </c>
      <c r="B311" s="9" t="s">
        <v>65</v>
      </c>
      <c r="C311" s="7">
        <v>63600</v>
      </c>
      <c r="D311" s="7">
        <v>4474</v>
      </c>
      <c r="E311" s="7">
        <v>1730</v>
      </c>
      <c r="F311" s="7">
        <v>300</v>
      </c>
      <c r="G311" s="7">
        <v>2444</v>
      </c>
      <c r="H311" s="7">
        <v>0</v>
      </c>
      <c r="I311" s="7">
        <v>13073.953000000001</v>
      </c>
      <c r="J311" s="7">
        <v>0</v>
      </c>
      <c r="K311" s="7">
        <v>5528</v>
      </c>
      <c r="L311" s="7">
        <v>9</v>
      </c>
      <c r="M311" s="7">
        <v>9937</v>
      </c>
      <c r="N311" s="6">
        <v>0</v>
      </c>
    </row>
    <row r="312" spans="1:14" x14ac:dyDescent="0.3">
      <c r="A312" s="9" t="s">
        <v>0</v>
      </c>
      <c r="B312" s="9" t="s">
        <v>64</v>
      </c>
      <c r="C312" s="7">
        <v>58315.67</v>
      </c>
      <c r="D312" s="7">
        <v>4676.9740000000002</v>
      </c>
      <c r="E312" s="7">
        <v>1776.9739999999999</v>
      </c>
      <c r="F312" s="7">
        <v>300</v>
      </c>
      <c r="G312" s="7">
        <v>2600</v>
      </c>
      <c r="H312" s="7">
        <v>0</v>
      </c>
      <c r="I312" s="7">
        <v>14305.634</v>
      </c>
      <c r="J312" s="7">
        <v>0</v>
      </c>
      <c r="K312" s="7">
        <v>9601.2189999999991</v>
      </c>
      <c r="L312" s="7">
        <v>9</v>
      </c>
      <c r="M312" s="7">
        <v>9487</v>
      </c>
      <c r="N312" s="6">
        <v>0</v>
      </c>
    </row>
    <row r="313" spans="1:14" x14ac:dyDescent="0.3">
      <c r="A313" s="9" t="s">
        <v>0</v>
      </c>
      <c r="B313" s="9" t="s">
        <v>63</v>
      </c>
      <c r="C313" s="7">
        <v>56701.673999999999</v>
      </c>
      <c r="D313" s="7">
        <v>4733</v>
      </c>
      <c r="E313" s="7">
        <v>1833</v>
      </c>
      <c r="F313" s="7">
        <v>300</v>
      </c>
      <c r="G313" s="7">
        <v>2600</v>
      </c>
      <c r="H313" s="7">
        <v>0</v>
      </c>
      <c r="I313" s="7">
        <v>16125.934999999999</v>
      </c>
      <c r="J313" s="7">
        <v>0</v>
      </c>
      <c r="K313" s="7">
        <v>11914</v>
      </c>
      <c r="L313" s="7">
        <v>13.487</v>
      </c>
      <c r="M313" s="7">
        <v>9261</v>
      </c>
      <c r="N313" s="6" t="e">
        <v>#VALUE!</v>
      </c>
    </row>
    <row r="314" spans="1:14" x14ac:dyDescent="0.3">
      <c r="A314" s="9" t="s">
        <v>0</v>
      </c>
      <c r="B314" s="9" t="s">
        <v>62</v>
      </c>
      <c r="C314" s="7">
        <v>58429.824000000001</v>
      </c>
      <c r="D314" s="7">
        <v>4770</v>
      </c>
      <c r="E314" s="7">
        <v>1870</v>
      </c>
      <c r="F314" s="7">
        <v>300</v>
      </c>
      <c r="G314" s="7">
        <v>2600</v>
      </c>
      <c r="H314" s="7">
        <v>0</v>
      </c>
      <c r="I314" s="7">
        <v>19584.998</v>
      </c>
      <c r="J314" s="7">
        <v>0</v>
      </c>
      <c r="K314" s="7">
        <v>12760</v>
      </c>
      <c r="L314" s="7">
        <v>18.398</v>
      </c>
      <c r="M314" s="7">
        <v>9261</v>
      </c>
      <c r="N314" s="6" t="e">
        <v>#VALUE!</v>
      </c>
    </row>
    <row r="315" spans="1:14" x14ac:dyDescent="0.3">
      <c r="A315" s="9" t="s">
        <v>0</v>
      </c>
      <c r="B315" s="9" t="s">
        <v>61</v>
      </c>
      <c r="C315" s="7">
        <v>59399.565000000002</v>
      </c>
      <c r="D315" s="7">
        <v>4773</v>
      </c>
      <c r="E315" s="7">
        <v>1873</v>
      </c>
      <c r="F315" s="7">
        <v>300</v>
      </c>
      <c r="G315" s="7">
        <v>2600</v>
      </c>
      <c r="H315" s="7">
        <v>0</v>
      </c>
      <c r="I315" s="7">
        <v>21767.221000000001</v>
      </c>
      <c r="J315" s="7">
        <v>0</v>
      </c>
      <c r="K315" s="7">
        <v>13073</v>
      </c>
      <c r="L315" s="7">
        <v>20.398</v>
      </c>
      <c r="M315" s="7">
        <v>9261</v>
      </c>
      <c r="N315" s="6" t="e">
        <v>#VALUE!</v>
      </c>
    </row>
    <row r="316" spans="1:14" x14ac:dyDescent="0.3">
      <c r="A316" s="9" t="s">
        <v>0</v>
      </c>
      <c r="B316" s="9" t="s">
        <v>60</v>
      </c>
      <c r="C316" s="7">
        <v>53349.593999999997</v>
      </c>
      <c r="D316" s="7">
        <v>4773</v>
      </c>
      <c r="E316" s="7">
        <v>1873</v>
      </c>
      <c r="F316" s="7">
        <v>300</v>
      </c>
      <c r="G316" s="7">
        <v>2600</v>
      </c>
      <c r="H316" s="7">
        <v>0</v>
      </c>
      <c r="I316" s="7">
        <v>24095.381000000001</v>
      </c>
      <c r="J316" s="7">
        <v>0</v>
      </c>
      <c r="K316" s="7">
        <v>13346</v>
      </c>
      <c r="L316" s="7">
        <v>22.398</v>
      </c>
      <c r="M316" s="7">
        <v>9261</v>
      </c>
      <c r="N316" s="6" t="e">
        <v>#VALUE!</v>
      </c>
    </row>
    <row r="317" spans="1:14" x14ac:dyDescent="0.3">
      <c r="A317" s="9" t="s">
        <v>0</v>
      </c>
      <c r="B317" s="9" t="s">
        <v>59</v>
      </c>
      <c r="C317" s="7" t="e">
        <v>#VALUE!</v>
      </c>
      <c r="D317" s="7" t="e">
        <v>#VALUE!</v>
      </c>
      <c r="E317" s="7" t="e">
        <v>#VALUE!</v>
      </c>
      <c r="F317" s="7" t="e">
        <v>#VALUE!</v>
      </c>
      <c r="G317" s="7" t="e">
        <v>#VALUE!</v>
      </c>
      <c r="H317" s="7" t="e">
        <v>#VALUE!</v>
      </c>
      <c r="I317" s="7" t="e">
        <v>#VALUE!</v>
      </c>
      <c r="J317" s="7" t="e">
        <v>#VALUE!</v>
      </c>
      <c r="K317" s="7" t="e">
        <v>#VALUE!</v>
      </c>
      <c r="L317" s="7" t="e">
        <v>#VALUE!</v>
      </c>
      <c r="M317" s="7" t="e">
        <v>#VALUE!</v>
      </c>
      <c r="N317" s="6" t="e">
        <v>#VALUE!</v>
      </c>
    </row>
    <row r="318" spans="1:14" x14ac:dyDescent="0.3">
      <c r="A318" s="9" t="s">
        <v>0</v>
      </c>
      <c r="B318" s="9" t="s">
        <v>57</v>
      </c>
      <c r="C318" s="7" t="e">
        <v>#VALUE!</v>
      </c>
      <c r="D318" s="7" t="e">
        <v>#VALUE!</v>
      </c>
      <c r="E318" s="7" t="e">
        <v>#VALUE!</v>
      </c>
      <c r="F318" s="7" t="e">
        <v>#VALUE!</v>
      </c>
      <c r="G318" s="7" t="e">
        <v>#VALUE!</v>
      </c>
      <c r="H318" s="7" t="e">
        <v>#VALUE!</v>
      </c>
      <c r="I318" s="7" t="e">
        <v>#VALUE!</v>
      </c>
      <c r="J318" s="7" t="e">
        <v>#VALUE!</v>
      </c>
      <c r="K318" s="7" t="e">
        <v>#VALUE!</v>
      </c>
      <c r="L318" s="7" t="e">
        <v>#VALUE!</v>
      </c>
      <c r="M318" s="7" t="e">
        <v>#VALUE!</v>
      </c>
      <c r="N318" s="6" t="e">
        <v>#VALUE!</v>
      </c>
    </row>
    <row r="319" spans="1:14" x14ac:dyDescent="0.3">
      <c r="A319" s="9" t="s">
        <v>31</v>
      </c>
      <c r="B319" s="9" t="s">
        <v>67</v>
      </c>
      <c r="C319" s="7" t="e">
        <v>#VALUE!</v>
      </c>
      <c r="D319" s="7" t="e">
        <v>#VALUE!</v>
      </c>
      <c r="E319" s="7" t="e">
        <v>#VALUE!</v>
      </c>
      <c r="F319" s="7" t="e">
        <v>#VALUE!</v>
      </c>
      <c r="G319" s="7" t="e">
        <v>#VALUE!</v>
      </c>
      <c r="H319" s="7" t="e">
        <v>#VALUE!</v>
      </c>
      <c r="I319" s="7" t="e">
        <v>#VALUE!</v>
      </c>
      <c r="J319" s="7" t="e">
        <v>#VALUE!</v>
      </c>
      <c r="K319" s="7" t="e">
        <v>#VALUE!</v>
      </c>
      <c r="L319" s="7" t="e">
        <v>#VALUE!</v>
      </c>
      <c r="M319" s="7" t="e">
        <v>#VALUE!</v>
      </c>
      <c r="N319" s="6" t="e">
        <v>#VALUE!</v>
      </c>
    </row>
    <row r="320" spans="1:14" x14ac:dyDescent="0.3">
      <c r="A320" s="9" t="s">
        <v>31</v>
      </c>
      <c r="B320" s="9" t="s">
        <v>66</v>
      </c>
      <c r="C320" s="7" t="e">
        <v>#VALUE!</v>
      </c>
      <c r="D320" s="7" t="e">
        <v>#VALUE!</v>
      </c>
      <c r="E320" s="7" t="e">
        <v>#VALUE!</v>
      </c>
      <c r="F320" s="7" t="e">
        <v>#VALUE!</v>
      </c>
      <c r="G320" s="7" t="e">
        <v>#VALUE!</v>
      </c>
      <c r="H320" s="7" t="e">
        <v>#VALUE!</v>
      </c>
      <c r="I320" s="7" t="e">
        <v>#VALUE!</v>
      </c>
      <c r="J320" s="7" t="e">
        <v>#VALUE!</v>
      </c>
      <c r="K320" s="7" t="e">
        <v>#VALUE!</v>
      </c>
      <c r="L320" s="7" t="e">
        <v>#VALUE!</v>
      </c>
      <c r="M320" s="7" t="e">
        <v>#VALUE!</v>
      </c>
      <c r="N320" s="6" t="e">
        <v>#VALUE!</v>
      </c>
    </row>
    <row r="321" spans="1:14" x14ac:dyDescent="0.3">
      <c r="A321" s="9" t="s">
        <v>31</v>
      </c>
      <c r="B321" s="9" t="s">
        <v>65</v>
      </c>
      <c r="C321" s="7">
        <v>1765</v>
      </c>
      <c r="D321" s="7">
        <v>2049</v>
      </c>
      <c r="E321" s="7">
        <v>2049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6">
        <v>0</v>
      </c>
    </row>
    <row r="322" spans="1:14" x14ac:dyDescent="0.3">
      <c r="A322" s="9" t="s">
        <v>31</v>
      </c>
      <c r="B322" s="9" t="s">
        <v>64</v>
      </c>
      <c r="C322" s="7">
        <v>1765</v>
      </c>
      <c r="D322" s="7">
        <v>2055</v>
      </c>
      <c r="E322" s="7">
        <v>2055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6">
        <v>0</v>
      </c>
    </row>
    <row r="323" spans="1:14" x14ac:dyDescent="0.3">
      <c r="A323" s="9" t="s">
        <v>31</v>
      </c>
      <c r="B323" s="9" t="s">
        <v>63</v>
      </c>
      <c r="C323" s="7">
        <v>2065</v>
      </c>
      <c r="D323" s="7">
        <v>2084</v>
      </c>
      <c r="E323" s="7">
        <v>2084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6">
        <v>0</v>
      </c>
    </row>
    <row r="324" spans="1:14" x14ac:dyDescent="0.3">
      <c r="A324" s="9" t="s">
        <v>31</v>
      </c>
      <c r="B324" s="9" t="s">
        <v>62</v>
      </c>
      <c r="C324" s="7">
        <v>2134</v>
      </c>
      <c r="D324" s="7">
        <v>2211</v>
      </c>
      <c r="E324" s="7">
        <v>1791</v>
      </c>
      <c r="F324" s="7">
        <v>420</v>
      </c>
      <c r="G324" s="7">
        <v>0</v>
      </c>
      <c r="H324" s="7">
        <v>0</v>
      </c>
      <c r="I324" s="7">
        <v>0</v>
      </c>
      <c r="J324" s="7">
        <v>0</v>
      </c>
      <c r="K324" s="7">
        <v>16</v>
      </c>
      <c r="L324" s="7">
        <v>0</v>
      </c>
      <c r="M324" s="7">
        <v>0</v>
      </c>
      <c r="N324" s="6">
        <v>0</v>
      </c>
    </row>
    <row r="325" spans="1:14" x14ac:dyDescent="0.3">
      <c r="A325" s="9" t="s">
        <v>31</v>
      </c>
      <c r="B325" s="9" t="s">
        <v>61</v>
      </c>
      <c r="C325" s="7">
        <v>2135.2399999999998</v>
      </c>
      <c r="D325" s="7">
        <v>2235.6</v>
      </c>
      <c r="E325" s="7">
        <v>1815.6</v>
      </c>
      <c r="F325" s="7">
        <v>420</v>
      </c>
      <c r="G325" s="7">
        <v>0</v>
      </c>
      <c r="H325" s="7">
        <v>0</v>
      </c>
      <c r="I325" s="7">
        <v>51</v>
      </c>
      <c r="J325" s="7">
        <v>0</v>
      </c>
      <c r="K325" s="7">
        <v>18.149999999999999</v>
      </c>
      <c r="L325" s="7">
        <v>0</v>
      </c>
      <c r="M325" s="7">
        <v>0</v>
      </c>
      <c r="N325" s="6">
        <v>0</v>
      </c>
    </row>
    <row r="326" spans="1:14" x14ac:dyDescent="0.3">
      <c r="A326" s="9" t="s">
        <v>31</v>
      </c>
      <c r="B326" s="9" t="s">
        <v>60</v>
      </c>
      <c r="C326" s="7">
        <v>2137.29</v>
      </c>
      <c r="D326" s="7">
        <v>2238.84</v>
      </c>
      <c r="E326" s="7">
        <v>1818.84</v>
      </c>
      <c r="F326" s="7">
        <v>420</v>
      </c>
      <c r="G326" s="7">
        <v>0</v>
      </c>
      <c r="H326" s="7">
        <v>0</v>
      </c>
      <c r="I326" s="7">
        <v>87</v>
      </c>
      <c r="J326" s="7">
        <v>0</v>
      </c>
      <c r="K326" s="7">
        <v>22.35</v>
      </c>
      <c r="L326" s="7">
        <v>0</v>
      </c>
      <c r="M326" s="7">
        <v>0</v>
      </c>
      <c r="N326" s="6">
        <v>0</v>
      </c>
    </row>
    <row r="327" spans="1:14" x14ac:dyDescent="0.3">
      <c r="A327" s="9" t="s">
        <v>31</v>
      </c>
      <c r="B327" s="9" t="s">
        <v>59</v>
      </c>
      <c r="C327" s="7">
        <v>2136.1099999999997</v>
      </c>
      <c r="D327" s="7">
        <v>2248.79</v>
      </c>
      <c r="E327" s="7">
        <v>1828.79</v>
      </c>
      <c r="F327" s="7">
        <v>420</v>
      </c>
      <c r="G327" s="7">
        <v>0</v>
      </c>
      <c r="H327" s="7">
        <v>0</v>
      </c>
      <c r="I327" s="7">
        <v>87</v>
      </c>
      <c r="J327" s="7">
        <v>0</v>
      </c>
      <c r="K327" s="7">
        <v>34.89</v>
      </c>
      <c r="L327" s="7">
        <v>0</v>
      </c>
      <c r="M327" s="7">
        <v>0</v>
      </c>
      <c r="N327" s="6">
        <v>0</v>
      </c>
    </row>
    <row r="328" spans="1:14" x14ac:dyDescent="0.3">
      <c r="A328" s="9" t="s">
        <v>31</v>
      </c>
      <c r="B328" s="9" t="s">
        <v>57</v>
      </c>
      <c r="C328" s="7" t="e">
        <v>#VALUE!</v>
      </c>
      <c r="D328" s="7" t="e">
        <v>#VALUE!</v>
      </c>
      <c r="E328" s="7" t="e">
        <v>#VALUE!</v>
      </c>
      <c r="F328" s="7" t="e">
        <v>#VALUE!</v>
      </c>
      <c r="G328" s="7" t="e">
        <v>#VALUE!</v>
      </c>
      <c r="H328" s="7" t="e">
        <v>#VALUE!</v>
      </c>
      <c r="I328" s="7" t="e">
        <v>#VALUE!</v>
      </c>
      <c r="J328" s="7" t="e">
        <v>#VALUE!</v>
      </c>
      <c r="K328" s="7" t="e">
        <v>#VALUE!</v>
      </c>
      <c r="L328" s="7" t="e">
        <v>#VALUE!</v>
      </c>
      <c r="M328" s="7" t="e">
        <v>#VALUE!</v>
      </c>
      <c r="N328" s="6" t="e">
        <v>#VALUE!</v>
      </c>
    </row>
    <row r="329" spans="1:14" x14ac:dyDescent="0.3">
      <c r="A329" s="9" t="s">
        <v>14</v>
      </c>
      <c r="B329" s="9" t="s">
        <v>67</v>
      </c>
      <c r="C329" s="7">
        <v>225</v>
      </c>
      <c r="D329" s="7">
        <v>629</v>
      </c>
      <c r="E329" s="7">
        <v>629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6">
        <v>0</v>
      </c>
    </row>
    <row r="330" spans="1:14" x14ac:dyDescent="0.3">
      <c r="A330" s="9" t="s">
        <v>14</v>
      </c>
      <c r="B330" s="9" t="s">
        <v>66</v>
      </c>
      <c r="C330" s="7">
        <v>225</v>
      </c>
      <c r="D330" s="7">
        <v>629.84400000000005</v>
      </c>
      <c r="E330" s="7">
        <v>629.84400000000005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6">
        <v>0</v>
      </c>
    </row>
    <row r="331" spans="1:14" x14ac:dyDescent="0.3">
      <c r="A331" s="9" t="s">
        <v>14</v>
      </c>
      <c r="B331" s="9" t="s">
        <v>65</v>
      </c>
      <c r="C331" s="7">
        <v>225</v>
      </c>
      <c r="D331" s="7">
        <v>652.68799999999999</v>
      </c>
      <c r="E331" s="7">
        <v>652.68799999999999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6">
        <v>0</v>
      </c>
    </row>
    <row r="332" spans="1:14" x14ac:dyDescent="0.3">
      <c r="A332" s="9" t="s">
        <v>14</v>
      </c>
      <c r="B332" s="9" t="s">
        <v>64</v>
      </c>
      <c r="C332" s="7">
        <v>225</v>
      </c>
      <c r="D332" s="7">
        <v>661.923</v>
      </c>
      <c r="E332" s="7">
        <v>661.923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6">
        <v>0</v>
      </c>
    </row>
    <row r="333" spans="1:14" x14ac:dyDescent="0.3">
      <c r="A333" s="9" t="s">
        <v>14</v>
      </c>
      <c r="B333" s="9" t="s">
        <v>63</v>
      </c>
      <c r="C333" s="7">
        <v>225</v>
      </c>
      <c r="D333" s="7">
        <v>668.15599999999995</v>
      </c>
      <c r="E333" s="7">
        <v>668.15599999999995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6">
        <v>0</v>
      </c>
    </row>
    <row r="334" spans="1:14" x14ac:dyDescent="0.3">
      <c r="A334" s="9" t="s">
        <v>14</v>
      </c>
      <c r="B334" s="9" t="s">
        <v>62</v>
      </c>
      <c r="C334" s="7">
        <v>225</v>
      </c>
      <c r="D334" s="7">
        <v>674.81200000000001</v>
      </c>
      <c r="E334" s="7">
        <v>674.81200000000001</v>
      </c>
      <c r="F334" s="7">
        <v>0</v>
      </c>
      <c r="G334" s="7">
        <v>0</v>
      </c>
      <c r="H334" s="7">
        <v>0</v>
      </c>
      <c r="I334" s="7">
        <v>72</v>
      </c>
      <c r="J334" s="7">
        <v>0</v>
      </c>
      <c r="K334" s="7">
        <v>0</v>
      </c>
      <c r="L334" s="7">
        <v>0</v>
      </c>
      <c r="M334" s="7">
        <v>0</v>
      </c>
      <c r="N334" s="6">
        <v>0</v>
      </c>
    </row>
    <row r="335" spans="1:14" x14ac:dyDescent="0.3">
      <c r="A335" s="9" t="s">
        <v>14</v>
      </c>
      <c r="B335" s="9" t="s">
        <v>61</v>
      </c>
      <c r="C335" s="7">
        <v>225</v>
      </c>
      <c r="D335" s="7">
        <v>675.60699999999997</v>
      </c>
      <c r="E335" s="7">
        <v>675.60699999999997</v>
      </c>
      <c r="F335" s="7">
        <v>0</v>
      </c>
      <c r="G335" s="7">
        <v>0</v>
      </c>
      <c r="H335" s="7">
        <v>0</v>
      </c>
      <c r="I335" s="7">
        <v>72</v>
      </c>
      <c r="J335" s="7">
        <v>0</v>
      </c>
      <c r="K335" s="7">
        <v>0</v>
      </c>
      <c r="L335" s="7">
        <v>0</v>
      </c>
      <c r="M335" s="7">
        <v>0</v>
      </c>
      <c r="N335" s="6">
        <v>0</v>
      </c>
    </row>
    <row r="336" spans="1:14" x14ac:dyDescent="0.3">
      <c r="A336" s="9" t="s">
        <v>14</v>
      </c>
      <c r="B336" s="9" t="s">
        <v>60</v>
      </c>
      <c r="C336" s="7">
        <v>225</v>
      </c>
      <c r="D336" s="7">
        <v>676.24300000000005</v>
      </c>
      <c r="E336" s="7">
        <v>676.24300000000005</v>
      </c>
      <c r="F336" s="7">
        <v>0</v>
      </c>
      <c r="G336" s="7">
        <v>0</v>
      </c>
      <c r="H336" s="7">
        <v>0</v>
      </c>
      <c r="I336" s="7">
        <v>118</v>
      </c>
      <c r="J336" s="7">
        <v>0</v>
      </c>
      <c r="K336" s="7">
        <v>0</v>
      </c>
      <c r="L336" s="7">
        <v>0</v>
      </c>
      <c r="M336" s="7">
        <v>0</v>
      </c>
      <c r="N336" s="6">
        <v>0</v>
      </c>
    </row>
    <row r="337" spans="1:14" x14ac:dyDescent="0.3">
      <c r="A337" s="9" t="s">
        <v>14</v>
      </c>
      <c r="B337" s="9" t="s">
        <v>59</v>
      </c>
      <c r="C337" s="7">
        <v>225</v>
      </c>
      <c r="D337" s="7">
        <v>696.68499999999995</v>
      </c>
      <c r="E337" s="7">
        <v>696.68499999999995</v>
      </c>
      <c r="F337" s="7">
        <v>0</v>
      </c>
      <c r="G337" s="7">
        <v>0</v>
      </c>
      <c r="H337" s="7">
        <v>0</v>
      </c>
      <c r="I337" s="7">
        <v>118</v>
      </c>
      <c r="J337" s="7">
        <v>0</v>
      </c>
      <c r="K337" s="7">
        <v>0.7</v>
      </c>
      <c r="L337" s="7">
        <v>0</v>
      </c>
      <c r="M337" s="7">
        <v>0</v>
      </c>
      <c r="N337" s="6">
        <v>0</v>
      </c>
    </row>
    <row r="338" spans="1:14" x14ac:dyDescent="0.3">
      <c r="A338" s="9" t="s">
        <v>14</v>
      </c>
      <c r="B338" s="9" t="s">
        <v>57</v>
      </c>
      <c r="C338" s="7">
        <v>225</v>
      </c>
      <c r="D338" s="7">
        <v>696.68499999999995</v>
      </c>
      <c r="E338" s="7">
        <v>696.68499999999995</v>
      </c>
      <c r="F338" s="7">
        <v>0</v>
      </c>
      <c r="G338" s="7">
        <v>0</v>
      </c>
      <c r="H338" s="7">
        <v>0</v>
      </c>
      <c r="I338" s="7">
        <v>118</v>
      </c>
      <c r="J338" s="7">
        <v>0</v>
      </c>
      <c r="K338" s="7">
        <v>2.57</v>
      </c>
      <c r="L338" s="7">
        <v>0</v>
      </c>
      <c r="M338" s="7">
        <v>0</v>
      </c>
      <c r="N338" s="6">
        <v>0</v>
      </c>
    </row>
    <row r="339" spans="1:14" x14ac:dyDescent="0.3">
      <c r="A339" s="9" t="s">
        <v>69</v>
      </c>
      <c r="B339" s="9" t="s">
        <v>67</v>
      </c>
      <c r="C339" s="7">
        <v>471</v>
      </c>
      <c r="D339" s="7">
        <v>16</v>
      </c>
      <c r="E339" s="7">
        <v>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6">
        <v>0</v>
      </c>
    </row>
    <row r="340" spans="1:14" x14ac:dyDescent="0.3">
      <c r="A340" s="9" t="s">
        <v>69</v>
      </c>
      <c r="B340" s="9" t="s">
        <v>66</v>
      </c>
      <c r="C340" s="7">
        <v>470</v>
      </c>
      <c r="D340" s="7">
        <v>16</v>
      </c>
      <c r="E340" s="7">
        <v>16</v>
      </c>
      <c r="F340" s="7">
        <v>0</v>
      </c>
      <c r="G340" s="7">
        <v>0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6">
        <v>0</v>
      </c>
    </row>
    <row r="341" spans="1:14" x14ac:dyDescent="0.3">
      <c r="A341" s="9" t="s">
        <v>69</v>
      </c>
      <c r="B341" s="9" t="s">
        <v>65</v>
      </c>
      <c r="C341" s="7">
        <v>465</v>
      </c>
      <c r="D341" s="7">
        <v>16</v>
      </c>
      <c r="E341" s="7">
        <v>16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1</v>
      </c>
      <c r="L341" s="7">
        <v>0</v>
      </c>
      <c r="M341" s="7">
        <v>0</v>
      </c>
      <c r="N341" s="6">
        <v>0</v>
      </c>
    </row>
    <row r="342" spans="1:14" x14ac:dyDescent="0.3">
      <c r="A342" s="9" t="s">
        <v>69</v>
      </c>
      <c r="B342" s="9" t="s">
        <v>64</v>
      </c>
      <c r="C342" s="7">
        <v>473</v>
      </c>
      <c r="D342" s="7">
        <v>16</v>
      </c>
      <c r="E342" s="7">
        <v>16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1</v>
      </c>
      <c r="L342" s="7">
        <v>0</v>
      </c>
      <c r="M342" s="7">
        <v>0</v>
      </c>
      <c r="N342" s="6">
        <v>0</v>
      </c>
    </row>
    <row r="343" spans="1:14" x14ac:dyDescent="0.3">
      <c r="A343" s="9" t="s">
        <v>69</v>
      </c>
      <c r="B343" s="9" t="s">
        <v>63</v>
      </c>
      <c r="C343" s="7">
        <v>443</v>
      </c>
      <c r="D343" s="7">
        <v>16</v>
      </c>
      <c r="E343" s="7">
        <v>16</v>
      </c>
      <c r="F343" s="7">
        <v>0</v>
      </c>
      <c r="G343" s="7">
        <v>0</v>
      </c>
      <c r="H343" s="7">
        <v>0</v>
      </c>
      <c r="I343" s="7">
        <v>2</v>
      </c>
      <c r="J343" s="7">
        <v>0</v>
      </c>
      <c r="K343" s="7">
        <v>2</v>
      </c>
      <c r="L343" s="7">
        <v>0</v>
      </c>
      <c r="M343" s="7">
        <v>0</v>
      </c>
      <c r="N343" s="6">
        <v>0</v>
      </c>
    </row>
    <row r="344" spans="1:14" x14ac:dyDescent="0.3">
      <c r="A344" s="9" t="s">
        <v>69</v>
      </c>
      <c r="B344" s="9" t="s">
        <v>62</v>
      </c>
      <c r="C344" s="7">
        <v>450</v>
      </c>
      <c r="D344" s="7">
        <v>16</v>
      </c>
      <c r="E344" s="7">
        <v>16</v>
      </c>
      <c r="F344" s="7">
        <v>0</v>
      </c>
      <c r="G344" s="7">
        <v>0</v>
      </c>
      <c r="H344" s="7">
        <v>0</v>
      </c>
      <c r="I344" s="7">
        <v>9</v>
      </c>
      <c r="J344" s="7">
        <v>0</v>
      </c>
      <c r="K344" s="7">
        <v>2</v>
      </c>
      <c r="L344" s="7">
        <v>0</v>
      </c>
      <c r="M344" s="7">
        <v>0</v>
      </c>
      <c r="N344" s="6">
        <v>0</v>
      </c>
    </row>
    <row r="345" spans="1:14" x14ac:dyDescent="0.3">
      <c r="A345" s="9" t="s">
        <v>69</v>
      </c>
      <c r="B345" s="9" t="s">
        <v>61</v>
      </c>
      <c r="C345" s="7">
        <v>425</v>
      </c>
      <c r="D345" s="7">
        <v>16.3</v>
      </c>
      <c r="E345" s="7">
        <v>16.3</v>
      </c>
      <c r="F345" s="7">
        <v>0</v>
      </c>
      <c r="G345" s="7">
        <v>0</v>
      </c>
      <c r="H345" s="7">
        <v>0</v>
      </c>
      <c r="I345" s="7">
        <v>34</v>
      </c>
      <c r="J345" s="7">
        <v>0</v>
      </c>
      <c r="K345" s="7">
        <v>3</v>
      </c>
      <c r="L345" s="7">
        <v>0</v>
      </c>
      <c r="M345" s="7">
        <v>0</v>
      </c>
      <c r="N345" s="6">
        <v>0</v>
      </c>
    </row>
    <row r="346" spans="1:14" x14ac:dyDescent="0.3">
      <c r="A346" s="9" t="s">
        <v>69</v>
      </c>
      <c r="B346" s="9" t="s">
        <v>60</v>
      </c>
      <c r="C346" s="7">
        <v>430</v>
      </c>
      <c r="D346" s="7">
        <v>16.3</v>
      </c>
      <c r="E346" s="7">
        <v>16.3</v>
      </c>
      <c r="F346" s="7">
        <v>0</v>
      </c>
      <c r="G346" s="7">
        <v>0</v>
      </c>
      <c r="H346" s="7">
        <v>0</v>
      </c>
      <c r="I346" s="7">
        <v>35</v>
      </c>
      <c r="J346" s="7">
        <v>0</v>
      </c>
      <c r="K346" s="7">
        <v>5</v>
      </c>
      <c r="L346" s="7">
        <v>0</v>
      </c>
      <c r="M346" s="7">
        <v>0</v>
      </c>
      <c r="N346" s="6">
        <v>0</v>
      </c>
    </row>
    <row r="347" spans="1:14" x14ac:dyDescent="0.3">
      <c r="A347" s="9" t="s">
        <v>69</v>
      </c>
      <c r="B347" s="9" t="s">
        <v>59</v>
      </c>
      <c r="C347" s="7">
        <v>428.2</v>
      </c>
      <c r="D347" s="7">
        <v>16.3</v>
      </c>
      <c r="E347" s="7">
        <v>16.3</v>
      </c>
      <c r="F347" s="7">
        <v>0</v>
      </c>
      <c r="G347" s="7">
        <v>0</v>
      </c>
      <c r="H347" s="7">
        <v>0</v>
      </c>
      <c r="I347" s="7">
        <v>41.3</v>
      </c>
      <c r="J347" s="7">
        <v>0</v>
      </c>
      <c r="K347" s="7">
        <v>4.3</v>
      </c>
      <c r="L347" s="7">
        <v>0</v>
      </c>
      <c r="M347" s="7">
        <v>0</v>
      </c>
      <c r="N347" s="6">
        <v>0</v>
      </c>
    </row>
    <row r="348" spans="1:14" x14ac:dyDescent="0.3">
      <c r="A348" s="9" t="s">
        <v>69</v>
      </c>
      <c r="B348" s="9" t="s">
        <v>57</v>
      </c>
      <c r="C348" s="7">
        <v>431.79999999999995</v>
      </c>
      <c r="D348" s="7">
        <v>16.3</v>
      </c>
      <c r="E348" s="7">
        <v>16.3</v>
      </c>
      <c r="F348" s="7">
        <v>0</v>
      </c>
      <c r="G348" s="7">
        <v>0</v>
      </c>
      <c r="H348" s="7">
        <v>0</v>
      </c>
      <c r="I348" s="7">
        <v>67.400000000000006</v>
      </c>
      <c r="J348" s="7">
        <v>0</v>
      </c>
      <c r="K348" s="7">
        <v>12</v>
      </c>
      <c r="L348" s="7">
        <v>0</v>
      </c>
      <c r="M348" s="7">
        <v>0</v>
      </c>
      <c r="N348" s="6">
        <v>0</v>
      </c>
    </row>
    <row r="349" spans="1:14" x14ac:dyDescent="0.3">
      <c r="A349" s="9" t="s">
        <v>12</v>
      </c>
      <c r="B349" s="9" t="s">
        <v>67</v>
      </c>
      <c r="C349" s="7">
        <v>1107</v>
      </c>
      <c r="D349" s="7">
        <v>595</v>
      </c>
      <c r="E349" s="7">
        <v>595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4</v>
      </c>
      <c r="L349" s="7">
        <v>0</v>
      </c>
      <c r="M349" s="7">
        <v>0</v>
      </c>
      <c r="N349" s="6">
        <v>0</v>
      </c>
    </row>
    <row r="350" spans="1:14" x14ac:dyDescent="0.3">
      <c r="A350" s="9" t="s">
        <v>12</v>
      </c>
      <c r="B350" s="9" t="s">
        <v>66</v>
      </c>
      <c r="C350" s="7">
        <v>1107</v>
      </c>
      <c r="D350" s="7">
        <v>617</v>
      </c>
      <c r="E350" s="7">
        <v>617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7</v>
      </c>
      <c r="L350" s="7">
        <v>0</v>
      </c>
      <c r="M350" s="7">
        <v>0</v>
      </c>
      <c r="N350" s="6">
        <v>0</v>
      </c>
    </row>
    <row r="351" spans="1:14" x14ac:dyDescent="0.3">
      <c r="A351" s="9" t="s">
        <v>12</v>
      </c>
      <c r="B351" s="9" t="s">
        <v>65</v>
      </c>
      <c r="C351" s="7">
        <v>1077</v>
      </c>
      <c r="D351" s="7">
        <v>630</v>
      </c>
      <c r="E351" s="7">
        <v>630</v>
      </c>
      <c r="F351" s="7">
        <v>0</v>
      </c>
      <c r="G351" s="7">
        <v>0</v>
      </c>
      <c r="H351" s="7">
        <v>0</v>
      </c>
      <c r="I351" s="7">
        <v>37</v>
      </c>
      <c r="J351" s="7">
        <v>0</v>
      </c>
      <c r="K351" s="7">
        <v>15</v>
      </c>
      <c r="L351" s="7">
        <v>0</v>
      </c>
      <c r="M351" s="7">
        <v>0</v>
      </c>
      <c r="N351" s="6">
        <v>0</v>
      </c>
    </row>
    <row r="352" spans="1:14" x14ac:dyDescent="0.3">
      <c r="A352" s="9" t="s">
        <v>12</v>
      </c>
      <c r="B352" s="9" t="s">
        <v>64</v>
      </c>
      <c r="C352" s="7">
        <v>1078</v>
      </c>
      <c r="D352" s="7">
        <v>658</v>
      </c>
      <c r="E352" s="7">
        <v>658</v>
      </c>
      <c r="F352" s="7">
        <v>0</v>
      </c>
      <c r="G352" s="7">
        <v>0</v>
      </c>
      <c r="H352" s="7">
        <v>0</v>
      </c>
      <c r="I352" s="7">
        <v>37</v>
      </c>
      <c r="J352" s="7">
        <v>0</v>
      </c>
      <c r="K352" s="7">
        <v>17</v>
      </c>
      <c r="L352" s="7">
        <v>0</v>
      </c>
      <c r="M352" s="7">
        <v>0</v>
      </c>
      <c r="N352" s="6">
        <v>0</v>
      </c>
    </row>
    <row r="353" spans="1:14" x14ac:dyDescent="0.3">
      <c r="A353" s="9" t="s">
        <v>12</v>
      </c>
      <c r="B353" s="9" t="s">
        <v>63</v>
      </c>
      <c r="C353" s="7">
        <v>1109</v>
      </c>
      <c r="D353" s="7">
        <v>661.13199999999995</v>
      </c>
      <c r="E353" s="7">
        <v>661.13199999999995</v>
      </c>
      <c r="F353" s="7">
        <v>0</v>
      </c>
      <c r="G353" s="7">
        <v>0</v>
      </c>
      <c r="H353" s="7">
        <v>0</v>
      </c>
      <c r="I353" s="7">
        <v>37</v>
      </c>
      <c r="J353" s="7">
        <v>0</v>
      </c>
      <c r="K353" s="7">
        <v>16.699000000000002</v>
      </c>
      <c r="L353" s="7">
        <v>0</v>
      </c>
      <c r="M353" s="7">
        <v>0</v>
      </c>
      <c r="N353" s="6">
        <v>0</v>
      </c>
    </row>
    <row r="354" spans="1:14" x14ac:dyDescent="0.3">
      <c r="A354" s="9" t="s">
        <v>12</v>
      </c>
      <c r="B354" s="9" t="s">
        <v>62</v>
      </c>
      <c r="C354" s="7">
        <v>1111</v>
      </c>
      <c r="D354" s="7">
        <v>670.70500000000004</v>
      </c>
      <c r="E354" s="7">
        <v>670.70500000000004</v>
      </c>
      <c r="F354" s="7">
        <v>0</v>
      </c>
      <c r="G354" s="7">
        <v>0</v>
      </c>
      <c r="H354" s="7">
        <v>0</v>
      </c>
      <c r="I354" s="7">
        <v>37</v>
      </c>
      <c r="J354" s="7">
        <v>0</v>
      </c>
      <c r="K354" s="7">
        <v>16.699000000000002</v>
      </c>
      <c r="L354" s="7">
        <v>0</v>
      </c>
      <c r="M354" s="7">
        <v>0</v>
      </c>
      <c r="N354" s="6">
        <v>0</v>
      </c>
    </row>
    <row r="355" spans="1:14" x14ac:dyDescent="0.3">
      <c r="A355" s="9" t="s">
        <v>12</v>
      </c>
      <c r="B355" s="9" t="s">
        <v>61</v>
      </c>
      <c r="C355" s="7">
        <v>1111</v>
      </c>
      <c r="D355" s="7">
        <v>674.16200000000003</v>
      </c>
      <c r="E355" s="7">
        <v>674.16200000000003</v>
      </c>
      <c r="F355" s="7">
        <v>0</v>
      </c>
      <c r="G355" s="7">
        <v>0</v>
      </c>
      <c r="H355" s="7">
        <v>0</v>
      </c>
      <c r="I355" s="7">
        <v>37</v>
      </c>
      <c r="J355" s="7">
        <v>0</v>
      </c>
      <c r="K355" s="7">
        <v>16.699000000000002</v>
      </c>
      <c r="L355" s="7">
        <v>0</v>
      </c>
      <c r="M355" s="7">
        <v>0</v>
      </c>
      <c r="N355" s="6">
        <v>0</v>
      </c>
    </row>
    <row r="356" spans="1:14" x14ac:dyDescent="0.3">
      <c r="A356" s="9" t="s">
        <v>12</v>
      </c>
      <c r="B356" s="9" t="s">
        <v>60</v>
      </c>
      <c r="C356" s="7">
        <v>1112</v>
      </c>
      <c r="D356" s="7">
        <v>678.18899999999996</v>
      </c>
      <c r="E356" s="7">
        <v>678.18899999999996</v>
      </c>
      <c r="F356" s="7">
        <v>0</v>
      </c>
      <c r="G356" s="7">
        <v>0</v>
      </c>
      <c r="H356" s="7">
        <v>0</v>
      </c>
      <c r="I356" s="7">
        <v>37</v>
      </c>
      <c r="J356" s="7">
        <v>0</v>
      </c>
      <c r="K356" s="7">
        <v>16.713000000000001</v>
      </c>
      <c r="L356" s="7">
        <v>0</v>
      </c>
      <c r="M356" s="7">
        <v>0</v>
      </c>
      <c r="N356" s="6">
        <v>0</v>
      </c>
    </row>
    <row r="357" spans="1:14" x14ac:dyDescent="0.3">
      <c r="A357" s="9" t="s">
        <v>12</v>
      </c>
      <c r="B357" s="9" t="s">
        <v>59</v>
      </c>
      <c r="C357" s="7">
        <v>1112</v>
      </c>
      <c r="D357" s="7">
        <v>687.4</v>
      </c>
      <c r="E357" s="7">
        <v>687.4</v>
      </c>
      <c r="F357" s="7">
        <v>0</v>
      </c>
      <c r="G357" s="7">
        <v>0</v>
      </c>
      <c r="H357" s="7">
        <v>0</v>
      </c>
      <c r="I357" s="7">
        <v>37</v>
      </c>
      <c r="J357" s="7">
        <v>0</v>
      </c>
      <c r="K357" s="7">
        <v>16.713000000000001</v>
      </c>
      <c r="L357" s="7">
        <v>0</v>
      </c>
      <c r="M357" s="7">
        <v>0</v>
      </c>
      <c r="N357" s="6">
        <v>0</v>
      </c>
    </row>
    <row r="358" spans="1:14" x14ac:dyDescent="0.3">
      <c r="A358" s="9" t="s">
        <v>12</v>
      </c>
      <c r="B358" s="9" t="s">
        <v>57</v>
      </c>
      <c r="C358" s="7">
        <v>1322</v>
      </c>
      <c r="D358" s="7">
        <v>689.19</v>
      </c>
      <c r="E358" s="7">
        <v>689.19</v>
      </c>
      <c r="F358" s="7">
        <v>0</v>
      </c>
      <c r="G358" s="7">
        <v>0</v>
      </c>
      <c r="H358" s="7">
        <v>0</v>
      </c>
      <c r="I358" s="7">
        <v>37</v>
      </c>
      <c r="J358" s="7">
        <v>0</v>
      </c>
      <c r="K358" s="7">
        <v>16.713000000000001</v>
      </c>
      <c r="L358" s="7">
        <v>0</v>
      </c>
      <c r="M358" s="7">
        <v>0</v>
      </c>
      <c r="N358" s="6">
        <v>0</v>
      </c>
    </row>
    <row r="359" spans="1:14" x14ac:dyDescent="0.3">
      <c r="A359" s="9" t="s">
        <v>34</v>
      </c>
      <c r="B359" s="9" t="s">
        <v>67</v>
      </c>
      <c r="C359" s="7">
        <v>97</v>
      </c>
      <c r="D359" s="7">
        <v>1628</v>
      </c>
      <c r="E359" s="7">
        <v>1628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6">
        <v>0</v>
      </c>
    </row>
    <row r="360" spans="1:14" x14ac:dyDescent="0.3">
      <c r="A360" s="9" t="s">
        <v>34</v>
      </c>
      <c r="B360" s="9" t="s">
        <v>66</v>
      </c>
      <c r="C360" s="7">
        <v>98</v>
      </c>
      <c r="D360" s="7">
        <v>1781</v>
      </c>
      <c r="E360" s="7">
        <v>1781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6">
        <v>0</v>
      </c>
    </row>
    <row r="361" spans="1:14" x14ac:dyDescent="0.3">
      <c r="A361" s="9" t="s">
        <v>34</v>
      </c>
      <c r="B361" s="9" t="s">
        <v>65</v>
      </c>
      <c r="C361" s="7">
        <v>98</v>
      </c>
      <c r="D361" s="7">
        <v>1725</v>
      </c>
      <c r="E361" s="7">
        <v>1725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6">
        <v>0</v>
      </c>
    </row>
    <row r="362" spans="1:14" x14ac:dyDescent="0.3">
      <c r="A362" s="9" t="s">
        <v>34</v>
      </c>
      <c r="B362" s="9" t="s">
        <v>64</v>
      </c>
      <c r="C362" s="7">
        <v>98</v>
      </c>
      <c r="D362" s="7">
        <v>1798</v>
      </c>
      <c r="E362" s="7">
        <v>1798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6">
        <v>0</v>
      </c>
    </row>
    <row r="363" spans="1:14" x14ac:dyDescent="0.3">
      <c r="A363" s="9" t="s">
        <v>34</v>
      </c>
      <c r="B363" s="9" t="s">
        <v>63</v>
      </c>
      <c r="C363" s="7">
        <v>98</v>
      </c>
      <c r="D363" s="7">
        <v>1913</v>
      </c>
      <c r="E363" s="7">
        <v>1913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6">
        <v>0</v>
      </c>
    </row>
    <row r="364" spans="1:14" x14ac:dyDescent="0.3">
      <c r="A364" s="9" t="s">
        <v>34</v>
      </c>
      <c r="B364" s="9" t="s">
        <v>62</v>
      </c>
      <c r="C364" s="7">
        <v>98</v>
      </c>
      <c r="D364" s="7">
        <v>2047</v>
      </c>
      <c r="E364" s="7">
        <v>2047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7">
        <v>0</v>
      </c>
      <c r="M364" s="7">
        <v>0</v>
      </c>
      <c r="N364" s="6">
        <v>0</v>
      </c>
    </row>
    <row r="365" spans="1:14" x14ac:dyDescent="0.3">
      <c r="A365" s="9" t="s">
        <v>34</v>
      </c>
      <c r="B365" s="9" t="s">
        <v>61</v>
      </c>
      <c r="C365" s="7">
        <v>98</v>
      </c>
      <c r="D365" s="7">
        <v>2105</v>
      </c>
      <c r="E365" s="7">
        <v>2105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6">
        <v>0</v>
      </c>
    </row>
    <row r="366" spans="1:14" x14ac:dyDescent="0.3">
      <c r="A366" s="9" t="s">
        <v>34</v>
      </c>
      <c r="B366" s="9" t="s">
        <v>60</v>
      </c>
      <c r="C366" s="7">
        <v>98</v>
      </c>
      <c r="D366" s="7">
        <v>2162</v>
      </c>
      <c r="E366" s="7">
        <v>2162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14</v>
      </c>
      <c r="L366" s="7">
        <v>0</v>
      </c>
      <c r="M366" s="7">
        <v>0</v>
      </c>
      <c r="N366" s="6">
        <v>0</v>
      </c>
    </row>
    <row r="367" spans="1:14" x14ac:dyDescent="0.3">
      <c r="A367" s="9" t="s">
        <v>34</v>
      </c>
      <c r="B367" s="9" t="s">
        <v>59</v>
      </c>
      <c r="C367" s="7">
        <v>98</v>
      </c>
      <c r="D367" s="7">
        <v>2387</v>
      </c>
      <c r="E367" s="7">
        <v>2387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21</v>
      </c>
      <c r="L367" s="7">
        <v>0</v>
      </c>
      <c r="M367" s="7">
        <v>0</v>
      </c>
      <c r="N367" s="6">
        <v>0</v>
      </c>
    </row>
    <row r="368" spans="1:14" x14ac:dyDescent="0.3">
      <c r="A368" s="9" t="s">
        <v>34</v>
      </c>
      <c r="B368" s="9" t="s">
        <v>57</v>
      </c>
      <c r="C368" s="7">
        <v>98</v>
      </c>
      <c r="D368" s="7">
        <v>2507</v>
      </c>
      <c r="E368" s="7">
        <v>2507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23</v>
      </c>
      <c r="L368" s="7">
        <v>0</v>
      </c>
      <c r="M368" s="7">
        <v>0</v>
      </c>
      <c r="N368" s="6">
        <v>0</v>
      </c>
    </row>
    <row r="369" spans="1:14" x14ac:dyDescent="0.3">
      <c r="A369" s="9" t="s">
        <v>7</v>
      </c>
      <c r="B369" s="9" t="s">
        <v>67</v>
      </c>
      <c r="C369" s="7">
        <v>0</v>
      </c>
      <c r="D369" s="7">
        <v>2965.53</v>
      </c>
      <c r="E369" s="7">
        <v>2351.5300000000002</v>
      </c>
      <c r="F369" s="7">
        <v>0</v>
      </c>
      <c r="G369" s="7">
        <v>614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6">
        <v>0</v>
      </c>
    </row>
    <row r="370" spans="1:14" x14ac:dyDescent="0.3">
      <c r="A370" s="9" t="s">
        <v>7</v>
      </c>
      <c r="B370" s="9" t="s">
        <v>66</v>
      </c>
      <c r="C370" s="7">
        <v>4175</v>
      </c>
      <c r="D370" s="7">
        <v>2931</v>
      </c>
      <c r="E370" s="7">
        <v>2317</v>
      </c>
      <c r="F370" s="7">
        <v>0</v>
      </c>
      <c r="G370" s="7">
        <v>614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6">
        <v>0</v>
      </c>
    </row>
    <row r="371" spans="1:14" x14ac:dyDescent="0.3">
      <c r="A371" s="9" t="s">
        <v>7</v>
      </c>
      <c r="B371" s="9" t="s">
        <v>65</v>
      </c>
      <c r="C371" s="7">
        <v>4231</v>
      </c>
      <c r="D371" s="7">
        <v>3017</v>
      </c>
      <c r="E371" s="7">
        <v>2403</v>
      </c>
      <c r="F371" s="7">
        <v>0</v>
      </c>
      <c r="G371" s="7">
        <v>614</v>
      </c>
      <c r="H371" s="7">
        <v>0</v>
      </c>
      <c r="I371" s="7">
        <v>0</v>
      </c>
      <c r="J371" s="7">
        <v>0</v>
      </c>
      <c r="K371" s="7">
        <v>6</v>
      </c>
      <c r="L371" s="7">
        <v>0</v>
      </c>
      <c r="M371" s="7">
        <v>0</v>
      </c>
      <c r="N371" s="6">
        <v>0</v>
      </c>
    </row>
    <row r="372" spans="1:14" x14ac:dyDescent="0.3">
      <c r="A372" s="9" t="s">
        <v>7</v>
      </c>
      <c r="B372" s="9" t="s">
        <v>64</v>
      </c>
      <c r="C372" s="7">
        <v>4255</v>
      </c>
      <c r="D372" s="7">
        <v>3022</v>
      </c>
      <c r="E372" s="7">
        <v>2408</v>
      </c>
      <c r="F372" s="7">
        <v>0</v>
      </c>
      <c r="G372" s="7">
        <v>614</v>
      </c>
      <c r="H372" s="7">
        <v>0</v>
      </c>
      <c r="I372" s="7">
        <v>0</v>
      </c>
      <c r="J372" s="7">
        <v>0</v>
      </c>
      <c r="K372" s="7">
        <v>9</v>
      </c>
      <c r="L372" s="7">
        <v>0</v>
      </c>
      <c r="M372" s="7">
        <v>0</v>
      </c>
      <c r="N372" s="6">
        <v>0</v>
      </c>
    </row>
    <row r="373" spans="1:14" x14ac:dyDescent="0.3">
      <c r="A373" s="9" t="s">
        <v>7</v>
      </c>
      <c r="B373" s="9" t="s">
        <v>63</v>
      </c>
      <c r="C373" s="7">
        <v>4233</v>
      </c>
      <c r="D373" s="7">
        <v>3030</v>
      </c>
      <c r="E373" s="7">
        <v>2416</v>
      </c>
      <c r="F373" s="7">
        <v>0</v>
      </c>
      <c r="G373" s="7">
        <v>614</v>
      </c>
      <c r="H373" s="7">
        <v>0</v>
      </c>
      <c r="I373" s="7">
        <v>17</v>
      </c>
      <c r="J373" s="7">
        <v>0</v>
      </c>
      <c r="K373" s="7">
        <v>11</v>
      </c>
      <c r="L373" s="7">
        <v>0</v>
      </c>
      <c r="M373" s="7">
        <v>0</v>
      </c>
      <c r="N373" s="6">
        <v>0</v>
      </c>
    </row>
    <row r="374" spans="1:14" x14ac:dyDescent="0.3">
      <c r="A374" s="9" t="s">
        <v>7</v>
      </c>
      <c r="B374" s="9" t="s">
        <v>62</v>
      </c>
      <c r="C374" s="7">
        <v>4336.7110000000002</v>
      </c>
      <c r="D374" s="7">
        <v>3038</v>
      </c>
      <c r="E374" s="7">
        <v>2295</v>
      </c>
      <c r="F374" s="7">
        <v>129</v>
      </c>
      <c r="G374" s="7">
        <v>614</v>
      </c>
      <c r="H374" s="7">
        <v>0</v>
      </c>
      <c r="I374" s="7">
        <v>25</v>
      </c>
      <c r="J374" s="7">
        <v>0</v>
      </c>
      <c r="K374" s="7">
        <v>10</v>
      </c>
      <c r="L374" s="7">
        <v>0</v>
      </c>
      <c r="M374" s="7">
        <v>0</v>
      </c>
      <c r="N374" s="6">
        <v>0</v>
      </c>
    </row>
    <row r="375" spans="1:14" x14ac:dyDescent="0.3">
      <c r="A375" s="9" t="s">
        <v>7</v>
      </c>
      <c r="B375" s="9" t="s">
        <v>61</v>
      </c>
      <c r="C375" s="7">
        <v>4351.4110000000001</v>
      </c>
      <c r="D375" s="7">
        <v>3043</v>
      </c>
      <c r="E375" s="7">
        <v>2300</v>
      </c>
      <c r="F375" s="7">
        <v>129</v>
      </c>
      <c r="G375" s="7">
        <v>614</v>
      </c>
      <c r="H375" s="7">
        <v>0</v>
      </c>
      <c r="I375" s="7">
        <v>227</v>
      </c>
      <c r="J375" s="7">
        <v>0</v>
      </c>
      <c r="K375" s="7">
        <v>11</v>
      </c>
      <c r="L375" s="7">
        <v>0</v>
      </c>
      <c r="M375" s="7">
        <v>0</v>
      </c>
      <c r="N375" s="6">
        <v>0</v>
      </c>
    </row>
    <row r="376" spans="1:14" x14ac:dyDescent="0.3">
      <c r="A376" s="9" t="s">
        <v>7</v>
      </c>
      <c r="B376" s="9" t="s">
        <v>60</v>
      </c>
      <c r="C376" s="7">
        <v>4385.2629999999999</v>
      </c>
      <c r="D376" s="7">
        <v>3074</v>
      </c>
      <c r="E376" s="7">
        <v>2331</v>
      </c>
      <c r="F376" s="7">
        <v>129</v>
      </c>
      <c r="G376" s="7">
        <v>614</v>
      </c>
      <c r="H376" s="7">
        <v>0</v>
      </c>
      <c r="I376" s="7">
        <v>398</v>
      </c>
      <c r="J376" s="7">
        <v>0</v>
      </c>
      <c r="K376" s="7">
        <v>11</v>
      </c>
      <c r="L376" s="7">
        <v>0</v>
      </c>
      <c r="M376" s="7">
        <v>0</v>
      </c>
      <c r="N376" s="6">
        <v>0</v>
      </c>
    </row>
    <row r="377" spans="1:14" x14ac:dyDescent="0.3">
      <c r="A377" s="9" t="s">
        <v>7</v>
      </c>
      <c r="B377" s="9" t="s">
        <v>59</v>
      </c>
      <c r="C377" s="7">
        <v>4392.0430000000006</v>
      </c>
      <c r="D377" s="7">
        <v>3082.3</v>
      </c>
      <c r="E377" s="7">
        <v>2339.3000000000002</v>
      </c>
      <c r="F377" s="7">
        <v>129</v>
      </c>
      <c r="G377" s="7">
        <v>614</v>
      </c>
      <c r="H377" s="7">
        <v>0</v>
      </c>
      <c r="I377" s="7">
        <v>398</v>
      </c>
      <c r="J377" s="7">
        <v>0</v>
      </c>
      <c r="K377" s="7">
        <v>11.5</v>
      </c>
      <c r="L377" s="7">
        <v>0</v>
      </c>
      <c r="M377" s="7">
        <v>0</v>
      </c>
      <c r="N377" s="6">
        <v>0</v>
      </c>
    </row>
    <row r="378" spans="1:14" x14ac:dyDescent="0.3">
      <c r="A378" s="9" t="s">
        <v>7</v>
      </c>
      <c r="B378" s="9" t="s">
        <v>57</v>
      </c>
      <c r="C378" s="7">
        <v>4407.223</v>
      </c>
      <c r="D378" s="7">
        <v>3084.9920000000002</v>
      </c>
      <c r="E378" s="7">
        <v>2341.9920000000002</v>
      </c>
      <c r="F378" s="7">
        <v>129</v>
      </c>
      <c r="G378" s="7">
        <v>614</v>
      </c>
      <c r="H378" s="7">
        <v>0</v>
      </c>
      <c r="I378" s="7">
        <v>398</v>
      </c>
      <c r="J378" s="7">
        <v>0</v>
      </c>
      <c r="K378" s="7">
        <v>11.94</v>
      </c>
      <c r="L378" s="7">
        <v>0</v>
      </c>
      <c r="M378" s="7">
        <v>0</v>
      </c>
      <c r="N378" s="6">
        <v>0</v>
      </c>
    </row>
    <row r="379" spans="1:14" x14ac:dyDescent="0.3">
      <c r="A379" s="9" t="s">
        <v>68</v>
      </c>
      <c r="B379" s="9" t="s">
        <v>67</v>
      </c>
      <c r="C379" s="7">
        <v>35005</v>
      </c>
      <c r="D379" s="7">
        <v>19609</v>
      </c>
      <c r="E379" s="7">
        <v>19609</v>
      </c>
      <c r="F379" s="7">
        <v>0</v>
      </c>
      <c r="G379" s="7">
        <v>0</v>
      </c>
      <c r="H379" s="7">
        <v>162</v>
      </c>
      <c r="I379" s="7">
        <v>2261</v>
      </c>
      <c r="J379" s="7">
        <v>0</v>
      </c>
      <c r="K379" s="7">
        <v>0</v>
      </c>
      <c r="L379" s="7">
        <v>0</v>
      </c>
      <c r="M379" s="7">
        <v>0</v>
      </c>
      <c r="N379" s="6">
        <v>22</v>
      </c>
    </row>
    <row r="380" spans="1:14" x14ac:dyDescent="0.3">
      <c r="A380" s="9" t="s">
        <v>68</v>
      </c>
      <c r="B380" s="9" t="s">
        <v>66</v>
      </c>
      <c r="C380" s="7">
        <v>38590</v>
      </c>
      <c r="D380" s="8">
        <v>22289</v>
      </c>
      <c r="E380" s="7">
        <v>22289</v>
      </c>
      <c r="F380" s="7">
        <v>0</v>
      </c>
      <c r="G380" s="7">
        <v>0</v>
      </c>
      <c r="H380" s="7">
        <v>311</v>
      </c>
      <c r="I380" s="7">
        <v>2759</v>
      </c>
      <c r="J380" s="7">
        <v>0</v>
      </c>
      <c r="K380" s="7">
        <v>0</v>
      </c>
      <c r="L380" s="7">
        <v>0</v>
      </c>
      <c r="M380" s="7">
        <v>0</v>
      </c>
      <c r="N380" s="6">
        <v>58</v>
      </c>
    </row>
    <row r="381" spans="1:14" x14ac:dyDescent="0.3">
      <c r="A381" s="9" t="s">
        <v>68</v>
      </c>
      <c r="B381" s="9" t="s">
        <v>65</v>
      </c>
      <c r="C381" s="7">
        <v>41730</v>
      </c>
      <c r="D381" s="8">
        <v>23643</v>
      </c>
      <c r="E381" s="7">
        <v>23643</v>
      </c>
      <c r="F381" s="7">
        <v>0</v>
      </c>
      <c r="G381" s="7">
        <v>0</v>
      </c>
      <c r="H381" s="7">
        <v>405</v>
      </c>
      <c r="I381" s="7">
        <v>3630</v>
      </c>
      <c r="J381" s="7">
        <v>0</v>
      </c>
      <c r="K381" s="7">
        <v>40</v>
      </c>
      <c r="L381" s="7">
        <v>0</v>
      </c>
      <c r="M381" s="7">
        <v>0</v>
      </c>
      <c r="N381" s="6">
        <v>72</v>
      </c>
    </row>
    <row r="382" spans="1:14" x14ac:dyDescent="0.3">
      <c r="A382" s="9" t="s">
        <v>68</v>
      </c>
      <c r="B382" s="9" t="s">
        <v>64</v>
      </c>
      <c r="C382" s="7">
        <v>41810</v>
      </c>
      <c r="D382" s="8">
        <v>25868</v>
      </c>
      <c r="E382" s="7">
        <v>25868</v>
      </c>
      <c r="F382" s="7">
        <v>0</v>
      </c>
      <c r="G382" s="7">
        <v>0</v>
      </c>
      <c r="H382" s="7">
        <v>624</v>
      </c>
      <c r="I382" s="7">
        <v>4503</v>
      </c>
      <c r="J382" s="7">
        <v>0</v>
      </c>
      <c r="K382" s="7">
        <v>249</v>
      </c>
      <c r="L382" s="7">
        <v>0</v>
      </c>
      <c r="M382" s="7">
        <v>0</v>
      </c>
      <c r="N382" s="6">
        <v>93</v>
      </c>
    </row>
    <row r="383" spans="1:14" x14ac:dyDescent="0.3">
      <c r="A383" s="9" t="s">
        <v>68</v>
      </c>
      <c r="B383" s="9" t="s">
        <v>63</v>
      </c>
      <c r="C383" s="7">
        <v>44278</v>
      </c>
      <c r="D383" s="8">
        <v>26681</v>
      </c>
      <c r="E383" s="7">
        <v>26681</v>
      </c>
      <c r="F383" s="7">
        <v>0</v>
      </c>
      <c r="G383" s="7">
        <v>0</v>
      </c>
      <c r="H383" s="7">
        <v>821</v>
      </c>
      <c r="I383" s="7">
        <v>5751</v>
      </c>
      <c r="J383" s="7">
        <v>0</v>
      </c>
      <c r="K383" s="7">
        <v>833</v>
      </c>
      <c r="L383" s="7">
        <v>0</v>
      </c>
      <c r="M383" s="7">
        <v>0</v>
      </c>
      <c r="N383" s="6">
        <v>133</v>
      </c>
    </row>
    <row r="384" spans="1:14" x14ac:dyDescent="0.3">
      <c r="A384" s="9" t="s">
        <v>68</v>
      </c>
      <c r="B384" s="9" t="s">
        <v>62</v>
      </c>
      <c r="C384" s="7">
        <v>46761.805000000008</v>
      </c>
      <c r="D384" s="8">
        <v>27273.1</v>
      </c>
      <c r="E384" s="7">
        <v>27273.1</v>
      </c>
      <c r="F384" s="7">
        <v>0</v>
      </c>
      <c r="G384" s="7">
        <v>0</v>
      </c>
      <c r="H384" s="7">
        <v>1063.7</v>
      </c>
      <c r="I384" s="7">
        <v>6516.15</v>
      </c>
      <c r="J384" s="7">
        <v>0</v>
      </c>
      <c r="K384" s="7">
        <v>3420.7</v>
      </c>
      <c r="L384" s="7">
        <v>0</v>
      </c>
      <c r="M384" s="7">
        <v>0</v>
      </c>
      <c r="N384" s="6">
        <v>164.52500000000001</v>
      </c>
    </row>
    <row r="385" spans="1:14" x14ac:dyDescent="0.3">
      <c r="A385" s="9" t="s">
        <v>68</v>
      </c>
      <c r="B385" s="9" t="s">
        <v>61</v>
      </c>
      <c r="C385" s="7">
        <v>46711.623999999996</v>
      </c>
      <c r="D385" s="8">
        <v>28291.399999999998</v>
      </c>
      <c r="E385" s="7">
        <v>28291.399999999998</v>
      </c>
      <c r="F385" s="7">
        <v>0</v>
      </c>
      <c r="G385" s="7">
        <v>0</v>
      </c>
      <c r="H385" s="7">
        <v>1282.5</v>
      </c>
      <c r="I385" s="7">
        <v>7005.4000000000005</v>
      </c>
      <c r="J385" s="7">
        <v>0</v>
      </c>
      <c r="K385" s="7">
        <v>5062.8</v>
      </c>
      <c r="L385" s="7">
        <v>0</v>
      </c>
      <c r="M385" s="7">
        <v>0</v>
      </c>
      <c r="N385" s="6">
        <v>197.02500000000001</v>
      </c>
    </row>
    <row r="386" spans="1:14" x14ac:dyDescent="0.3">
      <c r="A386" s="9" t="s">
        <v>68</v>
      </c>
      <c r="B386" s="9" t="s">
        <v>60</v>
      </c>
      <c r="C386" s="7">
        <v>47283.762999999999</v>
      </c>
      <c r="D386" s="8">
        <v>28503.007999999998</v>
      </c>
      <c r="E386" s="7">
        <v>28503.007999999998</v>
      </c>
      <c r="F386" s="7">
        <v>0</v>
      </c>
      <c r="G386" s="7">
        <v>0</v>
      </c>
      <c r="H386" s="7">
        <v>1514.6880000000001</v>
      </c>
      <c r="I386" s="7">
        <v>7591.1560000000009</v>
      </c>
      <c r="J386" s="7">
        <v>0</v>
      </c>
      <c r="K386" s="7">
        <v>5995.1550000000007</v>
      </c>
      <c r="L386" s="7">
        <v>0</v>
      </c>
      <c r="M386" s="7">
        <v>0</v>
      </c>
      <c r="N386" s="6">
        <v>379.22199999999998</v>
      </c>
    </row>
    <row r="387" spans="1:14" x14ac:dyDescent="0.3">
      <c r="A387" s="9" t="s">
        <v>68</v>
      </c>
      <c r="B387" s="9" t="s">
        <v>59</v>
      </c>
      <c r="C387" s="7">
        <v>47396.233</v>
      </c>
      <c r="D387" s="8">
        <v>30983.900999999998</v>
      </c>
      <c r="E387" s="7">
        <v>30983.900999999998</v>
      </c>
      <c r="F387" s="7">
        <v>0</v>
      </c>
      <c r="G387" s="7">
        <v>0</v>
      </c>
      <c r="H387" s="7">
        <v>1613.1880000000001</v>
      </c>
      <c r="I387" s="7">
        <v>8832.3959999999988</v>
      </c>
      <c r="J387" s="7">
        <v>0</v>
      </c>
      <c r="K387" s="7">
        <v>6667.4179999999997</v>
      </c>
      <c r="L387" s="7">
        <v>0</v>
      </c>
      <c r="M387" s="7">
        <v>0</v>
      </c>
      <c r="N387" s="6">
        <v>397.47199999999998</v>
      </c>
    </row>
    <row r="388" spans="1:14" x14ac:dyDescent="0.3">
      <c r="A388" s="9" t="s">
        <v>68</v>
      </c>
      <c r="B388" s="9" t="s">
        <v>57</v>
      </c>
      <c r="C388" s="7">
        <v>47819.934999999998</v>
      </c>
      <c r="D388" s="8">
        <v>31492.577999999998</v>
      </c>
      <c r="E388" s="7">
        <v>31492.577999999998</v>
      </c>
      <c r="F388" s="7">
        <v>0</v>
      </c>
      <c r="G388" s="7">
        <v>0</v>
      </c>
      <c r="H388" s="7">
        <v>1676.17</v>
      </c>
      <c r="I388" s="7">
        <v>10606.975</v>
      </c>
      <c r="J388" s="7">
        <v>0</v>
      </c>
      <c r="K388" s="7">
        <v>7815.6299999999992</v>
      </c>
      <c r="L388" s="7">
        <v>0</v>
      </c>
      <c r="M388" s="7">
        <v>0</v>
      </c>
      <c r="N388" s="6">
        <v>408.32499999999999</v>
      </c>
    </row>
    <row r="389" spans="1:14" x14ac:dyDescent="0.3">
      <c r="A389" s="9" t="s">
        <v>1</v>
      </c>
      <c r="B389" s="9" t="s">
        <v>67</v>
      </c>
      <c r="C389" s="7">
        <v>35129</v>
      </c>
      <c r="D389" s="8">
        <v>5470</v>
      </c>
      <c r="E389" s="7">
        <v>4608</v>
      </c>
      <c r="F389" s="7">
        <v>0</v>
      </c>
      <c r="G389" s="7">
        <v>862</v>
      </c>
      <c r="H389" s="7">
        <v>0</v>
      </c>
      <c r="I389" s="7">
        <v>248</v>
      </c>
      <c r="J389" s="7">
        <v>0</v>
      </c>
      <c r="K389" s="7">
        <v>319</v>
      </c>
      <c r="L389" s="7">
        <v>0</v>
      </c>
      <c r="M389" s="7">
        <v>13835</v>
      </c>
      <c r="N389" s="6">
        <v>0</v>
      </c>
    </row>
    <row r="390" spans="1:14" x14ac:dyDescent="0.3">
      <c r="A390" s="9" t="s">
        <v>1</v>
      </c>
      <c r="B390" s="9" t="s">
        <v>66</v>
      </c>
      <c r="C390" s="7">
        <v>35616</v>
      </c>
      <c r="D390" s="8">
        <v>5494</v>
      </c>
      <c r="E390" s="7">
        <v>4632</v>
      </c>
      <c r="F390" s="7">
        <v>0</v>
      </c>
      <c r="G390" s="7">
        <v>862</v>
      </c>
      <c r="H390" s="7">
        <v>0</v>
      </c>
      <c r="I390" s="7">
        <v>363</v>
      </c>
      <c r="J390" s="7">
        <v>0</v>
      </c>
      <c r="K390" s="7">
        <v>615</v>
      </c>
      <c r="L390" s="7">
        <v>0</v>
      </c>
      <c r="M390" s="7">
        <v>13835</v>
      </c>
      <c r="N390" s="6">
        <v>0</v>
      </c>
    </row>
    <row r="391" spans="1:14" x14ac:dyDescent="0.3">
      <c r="A391" s="9" t="s">
        <v>1</v>
      </c>
      <c r="B391" s="9" t="s">
        <v>65</v>
      </c>
      <c r="C391" s="7">
        <v>35335</v>
      </c>
      <c r="D391" s="8">
        <v>5851</v>
      </c>
      <c r="E391" s="7">
        <v>4665</v>
      </c>
      <c r="F391" s="7">
        <v>0</v>
      </c>
      <c r="G391" s="7">
        <v>1186</v>
      </c>
      <c r="H391" s="7">
        <v>0</v>
      </c>
      <c r="I391" s="7">
        <v>412</v>
      </c>
      <c r="J391" s="7">
        <v>0</v>
      </c>
      <c r="K391" s="7">
        <v>414</v>
      </c>
      <c r="L391" s="7">
        <v>0</v>
      </c>
      <c r="M391" s="7">
        <v>13835</v>
      </c>
      <c r="N391" s="6">
        <v>0</v>
      </c>
    </row>
    <row r="392" spans="1:14" x14ac:dyDescent="0.3">
      <c r="A392" s="9" t="s">
        <v>1</v>
      </c>
      <c r="B392" s="9" t="s">
        <v>64</v>
      </c>
      <c r="C392" s="7">
        <v>35335</v>
      </c>
      <c r="D392" s="8">
        <v>5883</v>
      </c>
      <c r="E392" s="7">
        <v>4697</v>
      </c>
      <c r="F392" s="7">
        <v>0</v>
      </c>
      <c r="G392" s="7">
        <v>1186</v>
      </c>
      <c r="H392" s="7">
        <v>0</v>
      </c>
      <c r="I392" s="7">
        <v>429</v>
      </c>
      <c r="J392" s="7">
        <v>0</v>
      </c>
      <c r="K392" s="7">
        <v>425</v>
      </c>
      <c r="L392" s="7">
        <v>0</v>
      </c>
      <c r="M392" s="7">
        <v>13835</v>
      </c>
      <c r="N392" s="6">
        <v>0</v>
      </c>
    </row>
    <row r="393" spans="1:14" x14ac:dyDescent="0.3">
      <c r="A393" s="9" t="s">
        <v>1</v>
      </c>
      <c r="B393" s="9" t="s">
        <v>63</v>
      </c>
      <c r="C393" s="7">
        <v>36475</v>
      </c>
      <c r="D393" s="8">
        <v>6167</v>
      </c>
      <c r="E393" s="7">
        <v>4658</v>
      </c>
      <c r="F393" s="7">
        <v>0</v>
      </c>
      <c r="G393" s="7">
        <v>1509</v>
      </c>
      <c r="H393" s="7">
        <v>0</v>
      </c>
      <c r="I393" s="7">
        <v>428</v>
      </c>
      <c r="J393" s="7">
        <v>0</v>
      </c>
      <c r="K393" s="7">
        <v>425</v>
      </c>
      <c r="L393" s="7">
        <v>0</v>
      </c>
      <c r="M393" s="7">
        <v>13835</v>
      </c>
      <c r="N393" s="6">
        <v>0</v>
      </c>
    </row>
    <row r="394" spans="1:14" x14ac:dyDescent="0.3">
      <c r="A394" s="9" t="s">
        <v>1</v>
      </c>
      <c r="B394" s="9" t="s">
        <v>62</v>
      </c>
      <c r="C394" s="7">
        <v>31492</v>
      </c>
      <c r="D394" s="8">
        <v>6213</v>
      </c>
      <c r="E394" s="7">
        <v>4704</v>
      </c>
      <c r="F394" s="7">
        <v>0</v>
      </c>
      <c r="G394" s="7">
        <v>1509</v>
      </c>
      <c r="H394" s="7">
        <v>0</v>
      </c>
      <c r="I394" s="7">
        <v>465</v>
      </c>
      <c r="J394" s="7">
        <v>0</v>
      </c>
      <c r="K394" s="7">
        <v>758.6</v>
      </c>
      <c r="L394" s="7">
        <v>0</v>
      </c>
      <c r="M394" s="7">
        <v>13835</v>
      </c>
      <c r="N394" s="6">
        <v>0</v>
      </c>
    </row>
    <row r="395" spans="1:14" x14ac:dyDescent="0.3">
      <c r="A395" s="9" t="s">
        <v>1</v>
      </c>
      <c r="B395" s="9" t="s">
        <v>61</v>
      </c>
      <c r="C395" s="7">
        <v>29753</v>
      </c>
      <c r="D395" s="8">
        <v>6243</v>
      </c>
      <c r="E395" s="7">
        <v>4734</v>
      </c>
      <c r="F395" s="7">
        <v>0</v>
      </c>
      <c r="G395" s="7">
        <v>1509</v>
      </c>
      <c r="H395" s="7">
        <v>0</v>
      </c>
      <c r="I395" s="7">
        <v>476</v>
      </c>
      <c r="J395" s="7">
        <v>0</v>
      </c>
      <c r="K395" s="7">
        <v>1201</v>
      </c>
      <c r="L395" s="7">
        <v>0</v>
      </c>
      <c r="M395" s="7">
        <v>13835</v>
      </c>
      <c r="N395" s="6">
        <v>0</v>
      </c>
    </row>
    <row r="396" spans="1:14" x14ac:dyDescent="0.3">
      <c r="A396" s="9" t="s">
        <v>1</v>
      </c>
      <c r="B396" s="9" t="s">
        <v>60</v>
      </c>
      <c r="C396" s="7">
        <v>28535</v>
      </c>
      <c r="D396" s="8">
        <v>6325</v>
      </c>
      <c r="E396" s="7">
        <v>4816</v>
      </c>
      <c r="F396" s="7">
        <v>0</v>
      </c>
      <c r="G396" s="7">
        <v>1509</v>
      </c>
      <c r="H396" s="7">
        <v>0</v>
      </c>
      <c r="I396" s="7">
        <v>796</v>
      </c>
      <c r="J396" s="7">
        <v>0</v>
      </c>
      <c r="K396" s="7">
        <v>1953</v>
      </c>
      <c r="L396" s="7">
        <v>0</v>
      </c>
      <c r="M396" s="7">
        <v>13835</v>
      </c>
      <c r="N396" s="6">
        <v>0</v>
      </c>
    </row>
    <row r="397" spans="1:14" x14ac:dyDescent="0.3">
      <c r="A397" s="9" t="s">
        <v>1</v>
      </c>
      <c r="B397" s="9" t="s">
        <v>59</v>
      </c>
      <c r="C397" s="7">
        <v>28664</v>
      </c>
      <c r="D397" s="8">
        <v>6335</v>
      </c>
      <c r="E397" s="7">
        <v>4820</v>
      </c>
      <c r="F397" s="7">
        <v>0</v>
      </c>
      <c r="G397" s="7">
        <v>1515</v>
      </c>
      <c r="H397" s="7">
        <v>0</v>
      </c>
      <c r="I397" s="7">
        <v>1110.4000000000001</v>
      </c>
      <c r="J397" s="7">
        <v>0</v>
      </c>
      <c r="K397" s="7">
        <v>5194</v>
      </c>
      <c r="L397" s="7">
        <v>0</v>
      </c>
      <c r="M397" s="7">
        <v>13835</v>
      </c>
      <c r="N397" s="6">
        <v>0</v>
      </c>
    </row>
    <row r="398" spans="1:14" x14ac:dyDescent="0.3">
      <c r="A398" s="9" t="s">
        <v>1</v>
      </c>
      <c r="B398" s="9" t="s">
        <v>57</v>
      </c>
      <c r="C398" s="7" t="e">
        <v>#VALUE!</v>
      </c>
      <c r="D398" s="8" t="e">
        <v>#VALUE!</v>
      </c>
      <c r="E398" s="7" t="e">
        <v>#VALUE!</v>
      </c>
      <c r="F398" s="7" t="e">
        <v>#VALUE!</v>
      </c>
      <c r="G398" s="7" t="e">
        <v>#VALUE!</v>
      </c>
      <c r="H398" s="7" t="e">
        <v>#VALUE!</v>
      </c>
      <c r="I398" s="7" t="e">
        <v>#VALUE!</v>
      </c>
      <c r="J398" s="7" t="e">
        <v>#VALUE!</v>
      </c>
      <c r="K398" s="7" t="e">
        <v>#VALUE!</v>
      </c>
      <c r="L398" s="7" t="e">
        <v>#VALUE!</v>
      </c>
      <c r="M398" s="7" t="e">
        <v>#VALUE!</v>
      </c>
      <c r="N398" s="6" t="e">
        <v>#VALUE!</v>
      </c>
    </row>
    <row r="399" spans="1:14" x14ac:dyDescent="0.3">
      <c r="A399" s="17" t="s">
        <v>100</v>
      </c>
      <c r="B399" s="9" t="s">
        <v>67</v>
      </c>
      <c r="C399" s="7">
        <v>915</v>
      </c>
      <c r="D399" s="8">
        <v>43</v>
      </c>
      <c r="E399" s="7">
        <v>43</v>
      </c>
      <c r="F399" s="7">
        <v>0</v>
      </c>
      <c r="G399" s="7">
        <v>0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6">
        <v>0</v>
      </c>
    </row>
    <row r="400" spans="1:14" x14ac:dyDescent="0.3">
      <c r="A400" s="17" t="s">
        <v>100</v>
      </c>
      <c r="B400" s="9" t="s">
        <v>66</v>
      </c>
      <c r="C400" s="7">
        <v>915</v>
      </c>
      <c r="D400" s="8">
        <v>43</v>
      </c>
      <c r="E400" s="7">
        <v>43</v>
      </c>
      <c r="F400" s="7">
        <v>0</v>
      </c>
      <c r="G400" s="7">
        <v>0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6">
        <v>0</v>
      </c>
    </row>
    <row r="401" spans="1:14" x14ac:dyDescent="0.3">
      <c r="A401" s="17" t="s">
        <v>100</v>
      </c>
      <c r="B401" s="9" t="s">
        <v>65</v>
      </c>
      <c r="C401" s="7">
        <v>915</v>
      </c>
      <c r="D401" s="8">
        <v>43</v>
      </c>
      <c r="E401" s="7">
        <v>43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6">
        <v>0</v>
      </c>
    </row>
    <row r="402" spans="1:14" x14ac:dyDescent="0.3">
      <c r="A402" s="17" t="s">
        <v>100</v>
      </c>
      <c r="B402" s="9" t="s">
        <v>64</v>
      </c>
      <c r="C402" s="7">
        <v>915</v>
      </c>
      <c r="D402" s="8">
        <v>43</v>
      </c>
      <c r="E402" s="7">
        <v>43</v>
      </c>
      <c r="F402" s="7">
        <v>0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6">
        <v>0</v>
      </c>
    </row>
    <row r="403" spans="1:14" x14ac:dyDescent="0.3">
      <c r="A403" s="17" t="s">
        <v>100</v>
      </c>
      <c r="B403" s="9" t="s">
        <v>63</v>
      </c>
      <c r="C403" s="7">
        <v>915</v>
      </c>
      <c r="D403" s="8">
        <v>86</v>
      </c>
      <c r="E403" s="7">
        <v>86</v>
      </c>
      <c r="F403" s="7">
        <v>0</v>
      </c>
      <c r="G403" s="7">
        <v>0</v>
      </c>
      <c r="H403" s="7">
        <v>0</v>
      </c>
      <c r="I403" s="7">
        <v>1</v>
      </c>
      <c r="J403" s="7">
        <v>0</v>
      </c>
      <c r="K403" s="7">
        <v>7</v>
      </c>
      <c r="L403" s="7">
        <v>0</v>
      </c>
      <c r="M403" s="7">
        <v>0</v>
      </c>
      <c r="N403" s="6">
        <v>0</v>
      </c>
    </row>
    <row r="404" spans="1:14" x14ac:dyDescent="0.3">
      <c r="A404" s="17" t="s">
        <v>100</v>
      </c>
      <c r="B404" s="9" t="s">
        <v>62</v>
      </c>
      <c r="C404" s="7">
        <v>1288</v>
      </c>
      <c r="D404" s="8">
        <v>80.37</v>
      </c>
      <c r="E404" s="7">
        <v>80.37</v>
      </c>
      <c r="F404" s="7">
        <v>0</v>
      </c>
      <c r="G404" s="7">
        <v>0</v>
      </c>
      <c r="H404" s="7">
        <v>0</v>
      </c>
      <c r="I404" s="7">
        <v>33.75</v>
      </c>
      <c r="J404" s="7">
        <v>0</v>
      </c>
      <c r="K404" s="7">
        <v>6.6020000000000003</v>
      </c>
      <c r="L404" s="7">
        <v>0</v>
      </c>
      <c r="M404" s="7">
        <v>0</v>
      </c>
      <c r="N404" s="6">
        <v>0</v>
      </c>
    </row>
    <row r="405" spans="1:14" x14ac:dyDescent="0.3">
      <c r="A405" s="17" t="s">
        <v>100</v>
      </c>
      <c r="B405" s="9" t="s">
        <v>61</v>
      </c>
      <c r="C405" s="7">
        <v>1288</v>
      </c>
      <c r="D405" s="8">
        <v>80.37</v>
      </c>
      <c r="E405" s="7">
        <v>80.37</v>
      </c>
      <c r="F405" s="7">
        <v>0</v>
      </c>
      <c r="G405" s="7">
        <v>0</v>
      </c>
      <c r="H405" s="7">
        <v>0</v>
      </c>
      <c r="I405" s="7">
        <v>33.75</v>
      </c>
      <c r="J405" s="7">
        <v>0</v>
      </c>
      <c r="K405" s="7">
        <v>6.6020000000000003</v>
      </c>
      <c r="L405" s="7">
        <v>0</v>
      </c>
      <c r="M405" s="7">
        <v>0</v>
      </c>
      <c r="N405" s="6">
        <v>0</v>
      </c>
    </row>
    <row r="406" spans="1:14" x14ac:dyDescent="0.3">
      <c r="A406" s="17" t="s">
        <v>100</v>
      </c>
      <c r="B406" s="9" t="s">
        <v>60</v>
      </c>
      <c r="C406" s="7">
        <v>1288</v>
      </c>
      <c r="D406" s="8">
        <v>85.07</v>
      </c>
      <c r="E406" s="7">
        <v>85.07</v>
      </c>
      <c r="F406" s="7">
        <v>0</v>
      </c>
      <c r="G406" s="7">
        <v>0</v>
      </c>
      <c r="H406" s="7">
        <v>0</v>
      </c>
      <c r="I406" s="7">
        <v>33.75</v>
      </c>
      <c r="J406" s="7">
        <v>0</v>
      </c>
      <c r="K406" s="7">
        <v>10</v>
      </c>
      <c r="L406" s="7">
        <v>0</v>
      </c>
      <c r="M406" s="7">
        <v>0</v>
      </c>
      <c r="N406" s="6">
        <v>0</v>
      </c>
    </row>
    <row r="407" spans="1:14" x14ac:dyDescent="0.3">
      <c r="A407" s="17" t="s">
        <v>100</v>
      </c>
      <c r="B407" s="9" t="s">
        <v>59</v>
      </c>
      <c r="C407" s="7">
        <v>1288</v>
      </c>
      <c r="D407" s="8">
        <v>110.13</v>
      </c>
      <c r="E407" s="7">
        <v>110.13</v>
      </c>
      <c r="F407" s="7">
        <v>0</v>
      </c>
      <c r="G407" s="7">
        <v>0</v>
      </c>
      <c r="H407" s="7">
        <v>0</v>
      </c>
      <c r="I407" s="7">
        <v>33.75</v>
      </c>
      <c r="J407" s="7">
        <v>0</v>
      </c>
      <c r="K407" s="7">
        <v>10</v>
      </c>
      <c r="L407" s="7">
        <v>0</v>
      </c>
      <c r="M407" s="7">
        <v>0</v>
      </c>
      <c r="N407" s="6">
        <v>0</v>
      </c>
    </row>
    <row r="408" spans="1:14" x14ac:dyDescent="0.3">
      <c r="A408" s="17" t="s">
        <v>100</v>
      </c>
      <c r="B408" s="9" t="s">
        <v>57</v>
      </c>
      <c r="C408" s="7">
        <v>1288</v>
      </c>
      <c r="D408" s="8">
        <v>111.32</v>
      </c>
      <c r="E408" s="7">
        <v>111.32</v>
      </c>
      <c r="F408" s="7">
        <v>0</v>
      </c>
      <c r="G408" s="7">
        <v>0</v>
      </c>
      <c r="H408" s="7">
        <v>0</v>
      </c>
      <c r="I408" s="7">
        <v>33.75</v>
      </c>
      <c r="J408" s="7">
        <v>0</v>
      </c>
      <c r="K408" s="7">
        <v>127.44</v>
      </c>
      <c r="L408" s="7">
        <v>0</v>
      </c>
      <c r="M408" s="7">
        <v>0</v>
      </c>
      <c r="N408" s="6">
        <v>0</v>
      </c>
    </row>
    <row r="409" spans="1:14" x14ac:dyDescent="0.3">
      <c r="A409" s="9" t="s">
        <v>58</v>
      </c>
      <c r="B409" s="9" t="s">
        <v>67</v>
      </c>
      <c r="C409" s="7" t="e">
        <v>#VALUE!</v>
      </c>
      <c r="D409" s="8" t="e">
        <v>#VALUE!</v>
      </c>
      <c r="E409" s="7" t="e">
        <v>#VALUE!</v>
      </c>
      <c r="F409" s="7" t="e">
        <v>#VALUE!</v>
      </c>
      <c r="G409" s="7" t="e">
        <v>#VALUE!</v>
      </c>
      <c r="H409" s="7" t="e">
        <v>#VALUE!</v>
      </c>
      <c r="I409" s="7" t="e">
        <v>#VALUE!</v>
      </c>
      <c r="J409" s="7" t="e">
        <v>#VALUE!</v>
      </c>
      <c r="K409" s="7" t="e">
        <v>#VALUE!</v>
      </c>
      <c r="L409" s="7" t="e">
        <v>#VALUE!</v>
      </c>
      <c r="M409" s="7" t="e">
        <v>#VALUE!</v>
      </c>
      <c r="N409" s="6" t="e">
        <v>#VALUE!</v>
      </c>
    </row>
    <row r="410" spans="1:14" x14ac:dyDescent="0.3">
      <c r="A410" s="9" t="s">
        <v>58</v>
      </c>
      <c r="B410" s="9" t="s">
        <v>66</v>
      </c>
      <c r="C410" s="7">
        <v>612</v>
      </c>
      <c r="D410" s="8">
        <v>2705</v>
      </c>
      <c r="E410" s="7">
        <v>2705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6">
        <v>0</v>
      </c>
    </row>
    <row r="411" spans="1:14" x14ac:dyDescent="0.3">
      <c r="A411" s="9" t="s">
        <v>58</v>
      </c>
      <c r="B411" s="9" t="s">
        <v>65</v>
      </c>
      <c r="C411" s="7">
        <v>615</v>
      </c>
      <c r="D411" s="8">
        <v>2380</v>
      </c>
      <c r="E411" s="7">
        <v>2380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6">
        <v>0</v>
      </c>
    </row>
    <row r="412" spans="1:14" x14ac:dyDescent="0.3">
      <c r="A412" s="9" t="s">
        <v>58</v>
      </c>
      <c r="B412" s="9" t="s">
        <v>64</v>
      </c>
      <c r="C412" s="7">
        <v>615</v>
      </c>
      <c r="D412" s="8">
        <v>2378</v>
      </c>
      <c r="E412" s="7">
        <v>2378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6">
        <v>0</v>
      </c>
    </row>
    <row r="413" spans="1:14" x14ac:dyDescent="0.3">
      <c r="A413" s="9" t="s">
        <v>58</v>
      </c>
      <c r="B413" s="9" t="s">
        <v>63</v>
      </c>
      <c r="C413" s="7">
        <v>849</v>
      </c>
      <c r="D413" s="8">
        <v>2430</v>
      </c>
      <c r="E413" s="7">
        <v>2430</v>
      </c>
      <c r="F413" s="7">
        <v>0</v>
      </c>
      <c r="G413" s="7">
        <v>0</v>
      </c>
      <c r="H413" s="7">
        <v>0</v>
      </c>
      <c r="I413" s="7">
        <v>20</v>
      </c>
      <c r="J413" s="7">
        <v>0</v>
      </c>
      <c r="K413" s="7">
        <v>0</v>
      </c>
      <c r="L413" s="7">
        <v>0</v>
      </c>
      <c r="M413" s="7">
        <v>0</v>
      </c>
      <c r="N413" s="6">
        <v>0</v>
      </c>
    </row>
    <row r="414" spans="1:14" x14ac:dyDescent="0.3">
      <c r="A414" s="9" t="s">
        <v>58</v>
      </c>
      <c r="B414" s="9" t="s">
        <v>62</v>
      </c>
      <c r="C414" s="7">
        <v>849</v>
      </c>
      <c r="D414" s="8">
        <v>2723</v>
      </c>
      <c r="E414" s="7">
        <v>2723</v>
      </c>
      <c r="F414" s="7">
        <v>0</v>
      </c>
      <c r="G414" s="7">
        <v>0</v>
      </c>
      <c r="H414" s="7">
        <v>0</v>
      </c>
      <c r="I414" s="7">
        <v>20</v>
      </c>
      <c r="J414" s="7">
        <v>0</v>
      </c>
      <c r="K414" s="7">
        <v>0</v>
      </c>
      <c r="L414" s="7">
        <v>0</v>
      </c>
      <c r="M414" s="7">
        <v>0</v>
      </c>
      <c r="N414" s="6">
        <v>0</v>
      </c>
    </row>
    <row r="415" spans="1:14" x14ac:dyDescent="0.3">
      <c r="A415" s="9" t="s">
        <v>58</v>
      </c>
      <c r="B415" s="9" t="s">
        <v>61</v>
      </c>
      <c r="C415" s="7">
        <v>876</v>
      </c>
      <c r="D415" s="8">
        <v>2695</v>
      </c>
      <c r="E415" s="7">
        <v>2695</v>
      </c>
      <c r="F415" s="7">
        <v>0</v>
      </c>
      <c r="G415" s="7">
        <v>0</v>
      </c>
      <c r="H415" s="7">
        <v>0</v>
      </c>
      <c r="I415" s="7">
        <v>20</v>
      </c>
      <c r="J415" s="7">
        <v>0</v>
      </c>
      <c r="K415" s="7">
        <v>0</v>
      </c>
      <c r="L415" s="7">
        <v>0</v>
      </c>
      <c r="M415" s="7">
        <v>0</v>
      </c>
      <c r="N415" s="6">
        <v>0</v>
      </c>
    </row>
    <row r="416" spans="1:14" x14ac:dyDescent="0.3">
      <c r="A416" s="9" t="s">
        <v>58</v>
      </c>
      <c r="B416" s="9" t="s">
        <v>60</v>
      </c>
      <c r="C416" s="7">
        <v>1108</v>
      </c>
      <c r="D416" s="8">
        <v>2583</v>
      </c>
      <c r="E416" s="7">
        <v>2583</v>
      </c>
      <c r="F416" s="7">
        <v>0</v>
      </c>
      <c r="G416" s="7">
        <v>0</v>
      </c>
      <c r="H416" s="7">
        <v>0</v>
      </c>
      <c r="I416" s="7">
        <v>21</v>
      </c>
      <c r="J416" s="7">
        <v>0</v>
      </c>
      <c r="K416" s="7">
        <v>0</v>
      </c>
      <c r="L416" s="7">
        <v>0</v>
      </c>
      <c r="M416" s="7">
        <v>0</v>
      </c>
      <c r="N416" s="6">
        <v>0</v>
      </c>
    </row>
    <row r="417" spans="1:14" x14ac:dyDescent="0.3">
      <c r="A417" s="9" t="s">
        <v>58</v>
      </c>
      <c r="B417" s="9" t="s">
        <v>59</v>
      </c>
      <c r="C417" s="7">
        <v>990.2</v>
      </c>
      <c r="D417" s="8">
        <v>2727.4110000000001</v>
      </c>
      <c r="E417" s="7">
        <v>2727.4110000000001</v>
      </c>
      <c r="F417" s="7">
        <v>0</v>
      </c>
      <c r="G417" s="7">
        <v>0</v>
      </c>
      <c r="H417" s="7">
        <v>0</v>
      </c>
      <c r="I417" s="7">
        <v>21</v>
      </c>
      <c r="J417" s="7">
        <v>0</v>
      </c>
      <c r="K417" s="7">
        <v>0</v>
      </c>
      <c r="L417" s="7">
        <v>0</v>
      </c>
      <c r="M417" s="7">
        <v>0</v>
      </c>
      <c r="N417" s="6">
        <v>0</v>
      </c>
    </row>
    <row r="418" spans="1:14" x14ac:dyDescent="0.3">
      <c r="A418" s="9" t="s">
        <v>58</v>
      </c>
      <c r="B418" s="9" t="s">
        <v>57</v>
      </c>
      <c r="C418" s="7">
        <v>1001</v>
      </c>
      <c r="D418" s="8">
        <v>2966.83</v>
      </c>
      <c r="E418" s="7">
        <v>2966.83</v>
      </c>
      <c r="F418" s="7">
        <v>0</v>
      </c>
      <c r="G418" s="7">
        <v>0</v>
      </c>
      <c r="H418" s="7">
        <v>0</v>
      </c>
      <c r="I418" s="7">
        <v>21</v>
      </c>
      <c r="J418" s="7">
        <v>0</v>
      </c>
      <c r="K418" s="7">
        <v>0</v>
      </c>
      <c r="L418" s="7">
        <v>0</v>
      </c>
      <c r="M418" s="7">
        <v>0</v>
      </c>
      <c r="N418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2068-A182-4159-B361-5F5AD9B522CA}">
  <dimension ref="A1:V197"/>
  <sheetViews>
    <sheetView topLeftCell="F61" workbookViewId="0">
      <selection activeCell="H30" sqref="H30"/>
    </sheetView>
  </sheetViews>
  <sheetFormatPr baseColWidth="10" defaultColWidth="8.88671875" defaultRowHeight="14.4" x14ac:dyDescent="0.3"/>
  <cols>
    <col min="1" max="1" width="21.6640625" bestFit="1" customWidth="1"/>
    <col min="2" max="2" width="18" style="1" bestFit="1" customWidth="1"/>
    <col min="3" max="3" width="8" bestFit="1" customWidth="1"/>
    <col min="4" max="4" width="30.109375" bestFit="1" customWidth="1"/>
    <col min="5" max="5" width="20.77734375" bestFit="1" customWidth="1"/>
    <col min="6" max="6" width="22.6640625" bestFit="1" customWidth="1"/>
    <col min="7" max="7" width="20.77734375" bestFit="1" customWidth="1"/>
    <col min="8" max="8" width="9.44140625" bestFit="1" customWidth="1"/>
    <col min="9" max="9" width="14.109375" bestFit="1" customWidth="1"/>
    <col min="10" max="10" width="8.77734375" bestFit="1" customWidth="1"/>
    <col min="11" max="11" width="13.77734375" bestFit="1" customWidth="1"/>
    <col min="12" max="12" width="10.109375" bestFit="1" customWidth="1"/>
    <col min="13" max="13" width="11.33203125" bestFit="1" customWidth="1"/>
    <col min="14" max="14" width="21" bestFit="1" customWidth="1"/>
    <col min="15" max="15" width="7.21875" bestFit="1" customWidth="1"/>
    <col min="16" max="16" width="7.6640625" bestFit="1" customWidth="1"/>
    <col min="17" max="17" width="6" bestFit="1" customWidth="1"/>
    <col min="18" max="18" width="15.77734375" bestFit="1" customWidth="1"/>
    <col min="19" max="19" width="6" bestFit="1" customWidth="1"/>
    <col min="20" max="20" width="6.5546875" bestFit="1" customWidth="1"/>
    <col min="21" max="21" width="13.77734375" bestFit="1" customWidth="1"/>
    <col min="22" max="22" width="13.44140625" bestFit="1" customWidth="1"/>
  </cols>
  <sheetData>
    <row r="1" spans="1:22" x14ac:dyDescent="0.3">
      <c r="A1" s="15" t="s">
        <v>55</v>
      </c>
      <c r="B1" s="4" t="s">
        <v>56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48</v>
      </c>
      <c r="J1" s="3" t="s">
        <v>47</v>
      </c>
      <c r="K1" s="3" t="s">
        <v>46</v>
      </c>
      <c r="L1" s="3" t="s">
        <v>45</v>
      </c>
      <c r="M1" s="3" t="s">
        <v>44</v>
      </c>
      <c r="N1" s="3" t="s">
        <v>43</v>
      </c>
      <c r="O1" s="3" t="s">
        <v>42</v>
      </c>
      <c r="P1" s="3" t="s">
        <v>41</v>
      </c>
      <c r="Q1" s="3" t="s">
        <v>40</v>
      </c>
      <c r="R1" s="3" t="s">
        <v>39</v>
      </c>
      <c r="S1" s="3" t="s">
        <v>38</v>
      </c>
      <c r="T1" s="3" t="s">
        <v>37</v>
      </c>
      <c r="U1" s="3" t="s">
        <v>36</v>
      </c>
      <c r="V1" s="3" t="s">
        <v>35</v>
      </c>
    </row>
    <row r="2" spans="1:22" x14ac:dyDescent="0.3">
      <c r="A2" t="s">
        <v>34</v>
      </c>
      <c r="B2" s="2">
        <v>43101</v>
      </c>
      <c r="C2">
        <v>0</v>
      </c>
      <c r="D2">
        <v>1492</v>
      </c>
    </row>
    <row r="3" spans="1:22" x14ac:dyDescent="0.3">
      <c r="A3" t="s">
        <v>34</v>
      </c>
      <c r="B3" s="2">
        <v>43466</v>
      </c>
      <c r="C3">
        <v>0</v>
      </c>
      <c r="D3">
        <v>0</v>
      </c>
      <c r="E3">
        <v>1492</v>
      </c>
    </row>
    <row r="4" spans="1:22" x14ac:dyDescent="0.3">
      <c r="A4" t="s">
        <v>34</v>
      </c>
      <c r="B4" s="2">
        <v>43831</v>
      </c>
      <c r="C4">
        <v>0</v>
      </c>
      <c r="D4">
        <v>0</v>
      </c>
      <c r="E4">
        <v>1492</v>
      </c>
    </row>
    <row r="5" spans="1:22" x14ac:dyDescent="0.3">
      <c r="A5" t="s">
        <v>33</v>
      </c>
      <c r="B5" s="2">
        <v>42005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">
      <c r="A6" t="s">
        <v>33</v>
      </c>
      <c r="B6" s="2">
        <v>42370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">
      <c r="A7" t="s">
        <v>33</v>
      </c>
      <c r="B7" s="2">
        <v>42736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">
      <c r="A8" t="s">
        <v>33</v>
      </c>
      <c r="B8" s="2">
        <v>43101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">
      <c r="A9" t="s">
        <v>33</v>
      </c>
      <c r="B9" s="2">
        <v>43466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">
      <c r="A10" t="s">
        <v>33</v>
      </c>
      <c r="B10" s="2">
        <v>43831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">
      <c r="A11" t="s">
        <v>32</v>
      </c>
      <c r="B11" s="2">
        <v>41640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 x14ac:dyDescent="0.3">
      <c r="A12" t="s">
        <v>32</v>
      </c>
      <c r="B12" s="2">
        <v>42005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 x14ac:dyDescent="0.3">
      <c r="A13" t="s">
        <v>32</v>
      </c>
      <c r="B13" s="2">
        <v>42370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 x14ac:dyDescent="0.3">
      <c r="A14" t="s">
        <v>32</v>
      </c>
      <c r="B14" s="2">
        <v>42736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 x14ac:dyDescent="0.3">
      <c r="A15" t="s">
        <v>32</v>
      </c>
      <c r="B15" s="2">
        <v>43101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 x14ac:dyDescent="0.3">
      <c r="A16" t="s">
        <v>32</v>
      </c>
      <c r="B16" s="2">
        <v>43466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 x14ac:dyDescent="0.3">
      <c r="A17" t="s">
        <v>32</v>
      </c>
      <c r="B17" s="2">
        <v>43831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 x14ac:dyDescent="0.3">
      <c r="A18" t="s">
        <v>31</v>
      </c>
      <c r="B18" s="2">
        <v>42736</v>
      </c>
      <c r="E18">
        <v>2170</v>
      </c>
      <c r="F18">
        <v>989</v>
      </c>
      <c r="I18">
        <v>887</v>
      </c>
      <c r="V18">
        <v>0</v>
      </c>
    </row>
    <row r="19" spans="1:22" x14ac:dyDescent="0.3">
      <c r="A19" t="s">
        <v>31</v>
      </c>
      <c r="B19" s="2">
        <v>43101</v>
      </c>
      <c r="E19">
        <v>2170</v>
      </c>
      <c r="F19">
        <v>989</v>
      </c>
      <c r="I19">
        <v>887</v>
      </c>
      <c r="V19">
        <v>51</v>
      </c>
    </row>
    <row r="20" spans="1:22" x14ac:dyDescent="0.3">
      <c r="A20" t="s">
        <v>31</v>
      </c>
      <c r="B20" s="2">
        <v>43466</v>
      </c>
      <c r="E20">
        <v>2170</v>
      </c>
      <c r="F20">
        <v>989</v>
      </c>
      <c r="I20">
        <v>887</v>
      </c>
      <c r="V20">
        <v>87</v>
      </c>
    </row>
    <row r="21" spans="1:22" x14ac:dyDescent="0.3">
      <c r="A21" t="s">
        <v>31</v>
      </c>
      <c r="B21" s="2">
        <v>43831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 x14ac:dyDescent="0.3">
      <c r="A22" t="s">
        <v>30</v>
      </c>
      <c r="B22" s="2">
        <v>42005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 x14ac:dyDescent="0.3">
      <c r="A23" t="s">
        <v>30</v>
      </c>
      <c r="B23" s="2">
        <v>42370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 x14ac:dyDescent="0.3">
      <c r="A24" t="s">
        <v>30</v>
      </c>
      <c r="B24" s="2">
        <v>42736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 x14ac:dyDescent="0.3">
      <c r="A25" t="s">
        <v>30</v>
      </c>
      <c r="B25" s="2">
        <v>43101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 x14ac:dyDescent="0.3">
      <c r="A26" t="s">
        <v>30</v>
      </c>
      <c r="B26" s="2">
        <v>43466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 x14ac:dyDescent="0.3">
      <c r="A27" t="s">
        <v>30</v>
      </c>
      <c r="B27" s="2">
        <v>43831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 x14ac:dyDescent="0.3">
      <c r="A28" t="s">
        <v>29</v>
      </c>
      <c r="B28" s="2">
        <v>42005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 x14ac:dyDescent="0.3">
      <c r="A29" t="s">
        <v>29</v>
      </c>
      <c r="B29" s="2">
        <v>42370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 x14ac:dyDescent="0.3">
      <c r="A30" t="s">
        <v>29</v>
      </c>
      <c r="B30" s="2">
        <v>42736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 x14ac:dyDescent="0.3">
      <c r="A31" t="s">
        <v>29</v>
      </c>
      <c r="B31" s="2">
        <v>43101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 x14ac:dyDescent="0.3">
      <c r="A32" t="s">
        <v>29</v>
      </c>
      <c r="B32" s="2">
        <v>43466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 x14ac:dyDescent="0.3">
      <c r="A33" t="s">
        <v>29</v>
      </c>
      <c r="B33" s="2">
        <v>43831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 x14ac:dyDescent="0.3">
      <c r="A34" t="s">
        <v>28</v>
      </c>
      <c r="B34" s="2">
        <v>42005</v>
      </c>
      <c r="C34">
        <v>10</v>
      </c>
      <c r="J34">
        <v>1478</v>
      </c>
      <c r="S34">
        <v>76</v>
      </c>
      <c r="V34">
        <v>158</v>
      </c>
    </row>
    <row r="35" spans="1:22" x14ac:dyDescent="0.3">
      <c r="A35" t="s">
        <v>28</v>
      </c>
      <c r="B35" s="2">
        <v>42736</v>
      </c>
      <c r="C35">
        <v>10</v>
      </c>
      <c r="J35">
        <v>1478</v>
      </c>
      <c r="S35">
        <v>115</v>
      </c>
      <c r="V35">
        <v>158</v>
      </c>
    </row>
    <row r="36" spans="1:22" x14ac:dyDescent="0.3">
      <c r="A36" t="s">
        <v>28</v>
      </c>
      <c r="B36" s="2">
        <v>43101</v>
      </c>
      <c r="C36">
        <v>10</v>
      </c>
      <c r="J36">
        <v>1478</v>
      </c>
      <c r="S36">
        <v>123</v>
      </c>
      <c r="V36">
        <v>158</v>
      </c>
    </row>
    <row r="37" spans="1:22" x14ac:dyDescent="0.3">
      <c r="A37" t="s">
        <v>28</v>
      </c>
      <c r="B37" s="2">
        <v>43466</v>
      </c>
      <c r="C37">
        <v>12</v>
      </c>
      <c r="J37">
        <v>1478</v>
      </c>
      <c r="S37">
        <v>150</v>
      </c>
      <c r="V37">
        <v>158</v>
      </c>
    </row>
    <row r="38" spans="1:22" x14ac:dyDescent="0.3">
      <c r="A38" t="s">
        <v>28</v>
      </c>
      <c r="B38" s="2">
        <v>43831</v>
      </c>
      <c r="C38">
        <v>12</v>
      </c>
      <c r="J38">
        <v>1478</v>
      </c>
      <c r="S38">
        <v>205</v>
      </c>
      <c r="V38">
        <v>158</v>
      </c>
    </row>
    <row r="39" spans="1:22" x14ac:dyDescent="0.3">
      <c r="A39" t="s">
        <v>27</v>
      </c>
      <c r="B39" s="2">
        <v>42005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 x14ac:dyDescent="0.3">
      <c r="A40" t="s">
        <v>27</v>
      </c>
      <c r="B40" s="2">
        <v>42370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 x14ac:dyDescent="0.3">
      <c r="A41" t="s">
        <v>27</v>
      </c>
      <c r="B41" s="2">
        <v>42736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 x14ac:dyDescent="0.3">
      <c r="A42" t="s">
        <v>27</v>
      </c>
      <c r="B42" s="2">
        <v>43101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 x14ac:dyDescent="0.3">
      <c r="A43" t="s">
        <v>27</v>
      </c>
      <c r="B43" s="2">
        <v>43466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 x14ac:dyDescent="0.3">
      <c r="A44" t="s">
        <v>27</v>
      </c>
      <c r="B44" s="2">
        <v>43831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 x14ac:dyDescent="0.3">
      <c r="A45" t="s">
        <v>26</v>
      </c>
      <c r="B45" s="2">
        <v>42005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">
      <c r="A46" t="s">
        <v>26</v>
      </c>
      <c r="B46" s="2">
        <v>42370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">
      <c r="A47" t="s">
        <v>26</v>
      </c>
      <c r="B47" s="2">
        <v>42736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">
      <c r="A48" t="s">
        <v>26</v>
      </c>
      <c r="B48" s="2">
        <v>43101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">
      <c r="A49" t="s">
        <v>26</v>
      </c>
      <c r="B49" s="2">
        <v>43466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">
      <c r="A50" t="s">
        <v>26</v>
      </c>
      <c r="B50" s="2">
        <v>43831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">
      <c r="A51" t="s">
        <v>25</v>
      </c>
      <c r="B51" s="2">
        <v>42005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">
      <c r="A52" t="s">
        <v>25</v>
      </c>
      <c r="B52" s="2">
        <v>42370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">
      <c r="A53" t="s">
        <v>25</v>
      </c>
      <c r="B53" s="2">
        <v>42736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">
      <c r="A54" t="s">
        <v>25</v>
      </c>
      <c r="B54" s="2">
        <v>43101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">
      <c r="A55" t="s">
        <v>25</v>
      </c>
      <c r="B55" s="2">
        <v>43466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">
      <c r="A56" t="s">
        <v>25</v>
      </c>
      <c r="B56" s="2">
        <v>43831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">
      <c r="A57" t="s">
        <v>24</v>
      </c>
      <c r="B57" s="2">
        <v>42005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 x14ac:dyDescent="0.3">
      <c r="A58" t="s">
        <v>24</v>
      </c>
      <c r="B58" s="2">
        <v>42370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 x14ac:dyDescent="0.3">
      <c r="A59" t="s">
        <v>24</v>
      </c>
      <c r="B59" s="2">
        <v>42736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 x14ac:dyDescent="0.3">
      <c r="A60" t="s">
        <v>24</v>
      </c>
      <c r="B60" s="2">
        <v>43101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 x14ac:dyDescent="0.3">
      <c r="A61" t="s">
        <v>24</v>
      </c>
      <c r="B61" s="2">
        <v>43466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 x14ac:dyDescent="0.3">
      <c r="A62" t="s">
        <v>24</v>
      </c>
      <c r="B62" s="2">
        <v>43831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 x14ac:dyDescent="0.3">
      <c r="A63" t="s">
        <v>23</v>
      </c>
      <c r="B63" s="2">
        <v>42005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 x14ac:dyDescent="0.3">
      <c r="A64" t="s">
        <v>23</v>
      </c>
      <c r="B64" s="2">
        <v>42370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 x14ac:dyDescent="0.3">
      <c r="A65" t="s">
        <v>23</v>
      </c>
      <c r="B65" s="2">
        <v>42736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 x14ac:dyDescent="0.3">
      <c r="A66" t="s">
        <v>23</v>
      </c>
      <c r="B66" s="2">
        <v>43101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 x14ac:dyDescent="0.3">
      <c r="A67" t="s">
        <v>23</v>
      </c>
      <c r="B67" s="2">
        <v>43466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 x14ac:dyDescent="0.3">
      <c r="A68" t="s">
        <v>23</v>
      </c>
      <c r="B68" s="2">
        <v>43831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 x14ac:dyDescent="0.3">
      <c r="A69" t="s">
        <v>22</v>
      </c>
      <c r="B69" s="2">
        <v>42005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">
      <c r="A70" t="s">
        <v>22</v>
      </c>
      <c r="B70" s="2">
        <v>42370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">
      <c r="A71" t="s">
        <v>22</v>
      </c>
      <c r="B71" s="2">
        <v>42736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">
      <c r="A72" t="s">
        <v>22</v>
      </c>
      <c r="B72" s="2">
        <v>43101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">
      <c r="A73" t="s">
        <v>22</v>
      </c>
      <c r="B73" s="2">
        <v>43466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">
      <c r="A74" t="s">
        <v>22</v>
      </c>
      <c r="B74" s="2">
        <v>43831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">
      <c r="A75" t="s">
        <v>21</v>
      </c>
      <c r="B75" s="2">
        <v>42005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 x14ac:dyDescent="0.3">
      <c r="A76" t="s">
        <v>21</v>
      </c>
      <c r="B76" s="2">
        <v>42370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 x14ac:dyDescent="0.3">
      <c r="A77" t="s">
        <v>21</v>
      </c>
      <c r="B77" s="2">
        <v>42736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 x14ac:dyDescent="0.3">
      <c r="A78" t="s">
        <v>21</v>
      </c>
      <c r="B78" s="2">
        <v>43101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 x14ac:dyDescent="0.3">
      <c r="A79" t="s">
        <v>21</v>
      </c>
      <c r="B79" s="2">
        <v>43466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 x14ac:dyDescent="0.3">
      <c r="A80" t="s">
        <v>21</v>
      </c>
      <c r="B80" s="2">
        <v>43831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 x14ac:dyDescent="0.3">
      <c r="A81" t="s">
        <v>20</v>
      </c>
      <c r="B81" s="2">
        <v>41640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 x14ac:dyDescent="0.3">
      <c r="A82" t="s">
        <v>20</v>
      </c>
      <c r="B82" s="2">
        <v>42005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 x14ac:dyDescent="0.3">
      <c r="A83" t="s">
        <v>20</v>
      </c>
      <c r="B83" s="2">
        <v>42370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 x14ac:dyDescent="0.3">
      <c r="A84" t="s">
        <v>20</v>
      </c>
      <c r="B84" s="2">
        <v>42736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 x14ac:dyDescent="0.3">
      <c r="A85" t="s">
        <v>20</v>
      </c>
      <c r="B85" s="2">
        <v>43101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 x14ac:dyDescent="0.3">
      <c r="A86" t="s">
        <v>20</v>
      </c>
      <c r="B86" s="2">
        <v>43466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 x14ac:dyDescent="0.3">
      <c r="A87" t="s">
        <v>20</v>
      </c>
      <c r="B87" s="2">
        <v>43831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 x14ac:dyDescent="0.3">
      <c r="A88" t="s">
        <v>19</v>
      </c>
      <c r="B88" s="2">
        <v>42035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 x14ac:dyDescent="0.3">
      <c r="A89" t="s">
        <v>19</v>
      </c>
      <c r="B89" s="2">
        <v>42400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 x14ac:dyDescent="0.3">
      <c r="A90" t="s">
        <v>19</v>
      </c>
      <c r="B90" s="2">
        <v>42766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 x14ac:dyDescent="0.3">
      <c r="A91" t="s">
        <v>19</v>
      </c>
      <c r="B91" s="2">
        <v>43131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 x14ac:dyDescent="0.3">
      <c r="A92" t="s">
        <v>19</v>
      </c>
      <c r="B92" s="2">
        <v>43496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 x14ac:dyDescent="0.3">
      <c r="A93" t="s">
        <v>18</v>
      </c>
      <c r="B93" s="2">
        <v>41640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">
      <c r="A94" t="s">
        <v>18</v>
      </c>
      <c r="B94" s="2">
        <v>42005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">
      <c r="A95" t="s">
        <v>18</v>
      </c>
      <c r="B95" s="2">
        <v>42370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">
      <c r="A96" t="s">
        <v>18</v>
      </c>
      <c r="B96" s="2">
        <v>42736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">
      <c r="A97" t="s">
        <v>18</v>
      </c>
      <c r="B97" s="2">
        <v>43101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">
      <c r="A98" t="s">
        <v>18</v>
      </c>
      <c r="B98" s="2">
        <v>43466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">
      <c r="A99" t="s">
        <v>18</v>
      </c>
      <c r="B99" s="2">
        <v>43831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">
      <c r="A100" t="s">
        <v>17</v>
      </c>
      <c r="B100" s="2">
        <v>42005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 x14ac:dyDescent="0.3">
      <c r="A101" t="s">
        <v>17</v>
      </c>
      <c r="B101" s="2">
        <v>42370</v>
      </c>
      <c r="C101">
        <v>102</v>
      </c>
      <c r="D101">
        <v>1537</v>
      </c>
      <c r="H101">
        <v>1103</v>
      </c>
      <c r="V101">
        <v>55</v>
      </c>
    </row>
    <row r="102" spans="1:22" x14ac:dyDescent="0.3">
      <c r="A102" t="s">
        <v>17</v>
      </c>
      <c r="B102" s="2">
        <v>42736</v>
      </c>
      <c r="C102">
        <v>105</v>
      </c>
      <c r="D102">
        <v>1539</v>
      </c>
      <c r="H102">
        <v>1124</v>
      </c>
      <c r="V102">
        <v>53</v>
      </c>
    </row>
    <row r="103" spans="1:22" x14ac:dyDescent="0.3">
      <c r="A103" t="s">
        <v>17</v>
      </c>
      <c r="B103" s="2">
        <v>43101</v>
      </c>
      <c r="C103">
        <v>105</v>
      </c>
      <c r="D103">
        <v>1539</v>
      </c>
      <c r="H103">
        <v>1124</v>
      </c>
      <c r="V103">
        <v>53</v>
      </c>
    </row>
    <row r="104" spans="1:22" x14ac:dyDescent="0.3">
      <c r="A104" t="s">
        <v>17</v>
      </c>
      <c r="B104" s="2">
        <v>43466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 x14ac:dyDescent="0.3">
      <c r="A105" t="s">
        <v>17</v>
      </c>
      <c r="B105" s="2">
        <v>43831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 x14ac:dyDescent="0.3">
      <c r="A106" t="s">
        <v>16</v>
      </c>
      <c r="B106" s="2">
        <v>42005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 x14ac:dyDescent="0.3">
      <c r="A107" t="s">
        <v>16</v>
      </c>
      <c r="B107" s="2">
        <v>42370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 x14ac:dyDescent="0.3">
      <c r="A108" t="s">
        <v>16</v>
      </c>
      <c r="B108" s="2">
        <v>42736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 x14ac:dyDescent="0.3">
      <c r="A109" t="s">
        <v>16</v>
      </c>
      <c r="B109" s="2">
        <v>43101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 x14ac:dyDescent="0.3">
      <c r="A110" t="s">
        <v>16</v>
      </c>
      <c r="B110" s="2">
        <v>43466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 x14ac:dyDescent="0.3">
      <c r="A111" t="s">
        <v>16</v>
      </c>
      <c r="B111" s="2">
        <v>43831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 x14ac:dyDescent="0.3">
      <c r="A112" t="s">
        <v>15</v>
      </c>
      <c r="B112" s="2">
        <v>42005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">
      <c r="A113" t="s">
        <v>15</v>
      </c>
      <c r="B113" s="2">
        <v>42370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">
      <c r="A114" t="s">
        <v>15</v>
      </c>
      <c r="B114" s="2">
        <v>42736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">
      <c r="A115" t="s">
        <v>15</v>
      </c>
      <c r="B115" s="2">
        <v>43101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">
      <c r="A116" t="s">
        <v>15</v>
      </c>
      <c r="B116" s="2">
        <v>43466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">
      <c r="A117" t="s">
        <v>15</v>
      </c>
      <c r="B117" s="2">
        <v>43831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">
      <c r="A118" t="s">
        <v>14</v>
      </c>
      <c r="B118" s="2">
        <v>42005</v>
      </c>
      <c r="E118">
        <v>652</v>
      </c>
      <c r="I118">
        <v>210</v>
      </c>
    </row>
    <row r="119" spans="1:22" x14ac:dyDescent="0.3">
      <c r="A119" t="s">
        <v>14</v>
      </c>
      <c r="B119" s="2">
        <v>42370</v>
      </c>
      <c r="E119">
        <v>652</v>
      </c>
      <c r="I119">
        <v>210</v>
      </c>
    </row>
    <row r="120" spans="1:22" x14ac:dyDescent="0.3">
      <c r="A120" t="s">
        <v>14</v>
      </c>
      <c r="B120" s="2">
        <v>42736</v>
      </c>
      <c r="E120">
        <v>662</v>
      </c>
      <c r="I120">
        <v>210</v>
      </c>
      <c r="V120">
        <v>72</v>
      </c>
    </row>
    <row r="121" spans="1:22" x14ac:dyDescent="0.3">
      <c r="A121" t="s">
        <v>14</v>
      </c>
      <c r="B121" s="2">
        <v>43101</v>
      </c>
      <c r="E121">
        <v>662</v>
      </c>
      <c r="F121">
        <v>210</v>
      </c>
      <c r="I121">
        <v>210</v>
      </c>
      <c r="V121">
        <v>72</v>
      </c>
    </row>
    <row r="122" spans="1:22" x14ac:dyDescent="0.3">
      <c r="A122" t="s">
        <v>14</v>
      </c>
      <c r="B122" s="2">
        <v>43466</v>
      </c>
      <c r="D122">
        <v>307</v>
      </c>
      <c r="E122">
        <v>342</v>
      </c>
      <c r="F122">
        <v>210</v>
      </c>
      <c r="V122">
        <v>118</v>
      </c>
    </row>
    <row r="123" spans="1:22" x14ac:dyDescent="0.3">
      <c r="A123" t="s">
        <v>14</v>
      </c>
      <c r="B123" s="2">
        <v>43831</v>
      </c>
      <c r="D123">
        <v>307</v>
      </c>
      <c r="E123">
        <v>342</v>
      </c>
      <c r="F123">
        <v>210</v>
      </c>
      <c r="V123">
        <v>118</v>
      </c>
    </row>
    <row r="124" spans="1:22" x14ac:dyDescent="0.3">
      <c r="A124" t="s">
        <v>13</v>
      </c>
      <c r="B124" s="2">
        <v>42005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">
      <c r="A125" t="s">
        <v>13</v>
      </c>
      <c r="B125" s="2">
        <v>42370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1</v>
      </c>
      <c r="R125">
        <v>0</v>
      </c>
      <c r="S125">
        <v>1526</v>
      </c>
      <c r="T125">
        <v>674</v>
      </c>
      <c r="U125">
        <v>357</v>
      </c>
      <c r="V125">
        <v>3034</v>
      </c>
    </row>
    <row r="126" spans="1:22" x14ac:dyDescent="0.3">
      <c r="A126" t="s">
        <v>13</v>
      </c>
      <c r="B126" s="2">
        <v>42736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1</v>
      </c>
      <c r="R126">
        <v>0</v>
      </c>
      <c r="S126">
        <v>2135</v>
      </c>
      <c r="T126">
        <v>678</v>
      </c>
      <c r="U126">
        <v>957</v>
      </c>
      <c r="V126">
        <v>3300</v>
      </c>
    </row>
    <row r="127" spans="1:22" x14ac:dyDescent="0.3">
      <c r="A127" t="s">
        <v>13</v>
      </c>
      <c r="B127" s="2">
        <v>43101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">
      <c r="A128" t="s">
        <v>13</v>
      </c>
      <c r="B128" s="2">
        <v>43466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1</v>
      </c>
      <c r="R128">
        <v>0</v>
      </c>
      <c r="S128">
        <v>4608</v>
      </c>
      <c r="T128">
        <v>758</v>
      </c>
      <c r="U128">
        <v>957</v>
      </c>
      <c r="V128">
        <v>3436</v>
      </c>
    </row>
    <row r="129" spans="1:22" x14ac:dyDescent="0.3">
      <c r="A129" t="s">
        <v>13</v>
      </c>
      <c r="B129" s="2">
        <v>43831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1</v>
      </c>
      <c r="R129">
        <v>0</v>
      </c>
      <c r="S129">
        <v>7226</v>
      </c>
      <c r="T129">
        <v>790</v>
      </c>
      <c r="U129">
        <v>957</v>
      </c>
      <c r="V129">
        <v>3527</v>
      </c>
    </row>
    <row r="130" spans="1:22" x14ac:dyDescent="0.3">
      <c r="A130" t="s">
        <v>12</v>
      </c>
      <c r="B130" s="2">
        <v>42370</v>
      </c>
      <c r="E130">
        <v>506</v>
      </c>
      <c r="F130">
        <v>1076</v>
      </c>
      <c r="V130">
        <v>35</v>
      </c>
    </row>
    <row r="131" spans="1:22" x14ac:dyDescent="0.3">
      <c r="A131" t="s">
        <v>12</v>
      </c>
      <c r="B131" s="2">
        <v>43101</v>
      </c>
      <c r="E131">
        <v>506</v>
      </c>
      <c r="F131">
        <v>824</v>
      </c>
      <c r="H131">
        <v>251</v>
      </c>
      <c r="V131">
        <v>35</v>
      </c>
    </row>
    <row r="132" spans="1:22" x14ac:dyDescent="0.3">
      <c r="A132" t="s">
        <v>12</v>
      </c>
      <c r="B132" s="2">
        <v>43466</v>
      </c>
      <c r="E132">
        <v>506</v>
      </c>
      <c r="F132">
        <v>824</v>
      </c>
      <c r="H132">
        <v>251</v>
      </c>
      <c r="V132">
        <v>35</v>
      </c>
    </row>
    <row r="133" spans="1:22" x14ac:dyDescent="0.3">
      <c r="A133" t="s">
        <v>11</v>
      </c>
      <c r="B133" s="2">
        <v>42005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 x14ac:dyDescent="0.3">
      <c r="A134" t="s">
        <v>11</v>
      </c>
      <c r="B134" s="2">
        <v>42370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 x14ac:dyDescent="0.3">
      <c r="A135" t="s">
        <v>11</v>
      </c>
      <c r="B135" s="2">
        <v>42736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 x14ac:dyDescent="0.3">
      <c r="A136" t="s">
        <v>11</v>
      </c>
      <c r="B136" s="2">
        <v>43101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 x14ac:dyDescent="0.3">
      <c r="A137" t="s">
        <v>11</v>
      </c>
      <c r="B137" s="2">
        <v>43466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 x14ac:dyDescent="0.3">
      <c r="A138" t="s">
        <v>11</v>
      </c>
      <c r="B138" s="2">
        <v>43831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 x14ac:dyDescent="0.3">
      <c r="A139" t="s">
        <v>10</v>
      </c>
      <c r="B139" s="2">
        <v>42005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 x14ac:dyDescent="0.3">
      <c r="A140" t="s">
        <v>10</v>
      </c>
      <c r="B140" s="2">
        <v>42370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 x14ac:dyDescent="0.3">
      <c r="A141" t="s">
        <v>10</v>
      </c>
      <c r="B141" s="2">
        <v>42736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 x14ac:dyDescent="0.3">
      <c r="A142" t="s">
        <v>10</v>
      </c>
      <c r="B142" s="2">
        <v>43101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 x14ac:dyDescent="0.3">
      <c r="A143" t="s">
        <v>10</v>
      </c>
      <c r="B143" s="2">
        <v>43466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 x14ac:dyDescent="0.3">
      <c r="A144" t="s">
        <v>10</v>
      </c>
      <c r="B144" s="2">
        <v>43831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 x14ac:dyDescent="0.3">
      <c r="A145" t="s">
        <v>9</v>
      </c>
      <c r="B145" s="2">
        <v>42035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">
      <c r="A146" t="s">
        <v>9</v>
      </c>
      <c r="B146" s="2">
        <v>42400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">
      <c r="A147" t="s">
        <v>9</v>
      </c>
      <c r="B147" s="2">
        <v>42766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">
      <c r="A148" t="s">
        <v>9</v>
      </c>
      <c r="B148" s="2">
        <v>43131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">
      <c r="A149" t="s">
        <v>9</v>
      </c>
      <c r="B149" s="2">
        <v>43496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">
      <c r="A150" t="s">
        <v>8</v>
      </c>
      <c r="B150" s="2">
        <v>42005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 x14ac:dyDescent="0.3">
      <c r="A151" t="s">
        <v>8</v>
      </c>
      <c r="B151" s="2">
        <v>42370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 x14ac:dyDescent="0.3">
      <c r="A152" t="s">
        <v>8</v>
      </c>
      <c r="B152" s="2">
        <v>42736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 x14ac:dyDescent="0.3">
      <c r="A153" t="s">
        <v>8</v>
      </c>
      <c r="B153" s="2">
        <v>43101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 x14ac:dyDescent="0.3">
      <c r="A154" t="s">
        <v>8</v>
      </c>
      <c r="B154" s="2">
        <v>43466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 x14ac:dyDescent="0.3">
      <c r="A155" t="s">
        <v>8</v>
      </c>
      <c r="B155" s="2">
        <v>43831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 x14ac:dyDescent="0.3">
      <c r="A156" t="s">
        <v>7</v>
      </c>
      <c r="B156" s="2">
        <v>42005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 x14ac:dyDescent="0.3">
      <c r="A157" t="s">
        <v>7</v>
      </c>
      <c r="B157" s="2">
        <v>42370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 x14ac:dyDescent="0.3">
      <c r="A158" t="s">
        <v>7</v>
      </c>
      <c r="B158" s="2">
        <v>42736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 x14ac:dyDescent="0.3">
      <c r="A159" t="s">
        <v>7</v>
      </c>
      <c r="B159" s="2">
        <v>43101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 x14ac:dyDescent="0.3">
      <c r="A160" t="s">
        <v>7</v>
      </c>
      <c r="B160" s="2">
        <v>43466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 x14ac:dyDescent="0.3">
      <c r="A161" t="s">
        <v>7</v>
      </c>
      <c r="B161" s="2">
        <v>43831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 x14ac:dyDescent="0.3">
      <c r="A162" t="s">
        <v>6</v>
      </c>
      <c r="B162" s="2">
        <v>42005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 x14ac:dyDescent="0.3">
      <c r="A163" t="s">
        <v>6</v>
      </c>
      <c r="B163" s="2">
        <v>42370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 x14ac:dyDescent="0.3">
      <c r="A164" t="s">
        <v>6</v>
      </c>
      <c r="B164" s="2">
        <v>42736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 x14ac:dyDescent="0.3">
      <c r="A165" t="s">
        <v>6</v>
      </c>
      <c r="B165" s="2">
        <v>43101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 x14ac:dyDescent="0.3">
      <c r="A166" t="s">
        <v>6</v>
      </c>
      <c r="B166" s="2">
        <v>43466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 x14ac:dyDescent="0.3">
      <c r="A167" t="s">
        <v>6</v>
      </c>
      <c r="B167" s="2">
        <v>43831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 x14ac:dyDescent="0.3">
      <c r="A168" t="s">
        <v>5</v>
      </c>
      <c r="B168" s="2">
        <v>42005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">
      <c r="A169" t="s">
        <v>5</v>
      </c>
      <c r="B169" s="2">
        <v>42370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">
      <c r="A170" t="s">
        <v>5</v>
      </c>
      <c r="B170" s="2">
        <v>42736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">
      <c r="A171" t="s">
        <v>5</v>
      </c>
      <c r="B171" s="2">
        <v>43101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">
      <c r="A172" t="s">
        <v>5</v>
      </c>
      <c r="B172" s="2">
        <v>43466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">
      <c r="A173" t="s">
        <v>5</v>
      </c>
      <c r="B173" s="2">
        <v>43831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 x14ac:dyDescent="0.3">
      <c r="A174" t="s">
        <v>4</v>
      </c>
      <c r="B174" s="2">
        <v>42005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">
      <c r="A175" t="s">
        <v>4</v>
      </c>
      <c r="B175" s="2">
        <v>42370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">
      <c r="A176" t="s">
        <v>4</v>
      </c>
      <c r="B176" s="2">
        <v>42736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">
      <c r="A177" t="s">
        <v>4</v>
      </c>
      <c r="B177" s="2">
        <v>43101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">
      <c r="A178" t="s">
        <v>4</v>
      </c>
      <c r="B178" s="2">
        <v>43466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">
      <c r="A179" t="s">
        <v>4</v>
      </c>
      <c r="B179" s="2">
        <v>43831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">
      <c r="A180" t="s">
        <v>3</v>
      </c>
      <c r="B180" s="2">
        <v>42005</v>
      </c>
      <c r="E180">
        <v>15956</v>
      </c>
      <c r="P180">
        <v>9528</v>
      </c>
      <c r="Q180">
        <v>8009</v>
      </c>
      <c r="V180">
        <v>3500</v>
      </c>
    </row>
    <row r="181" spans="1:22" x14ac:dyDescent="0.3">
      <c r="A181" t="s">
        <v>3</v>
      </c>
      <c r="B181" s="2">
        <v>42370</v>
      </c>
      <c r="E181">
        <v>15917</v>
      </c>
      <c r="P181">
        <v>8890</v>
      </c>
      <c r="Q181">
        <v>8376</v>
      </c>
      <c r="V181">
        <v>5493</v>
      </c>
    </row>
    <row r="182" spans="1:22" x14ac:dyDescent="0.3">
      <c r="A182" t="s">
        <v>3</v>
      </c>
      <c r="B182" s="2">
        <v>42736</v>
      </c>
      <c r="E182">
        <v>15945</v>
      </c>
      <c r="P182">
        <v>9076</v>
      </c>
      <c r="Q182">
        <v>8035</v>
      </c>
      <c r="V182">
        <v>5960</v>
      </c>
    </row>
    <row r="183" spans="1:22" x14ac:dyDescent="0.3">
      <c r="A183" t="s">
        <v>3</v>
      </c>
      <c r="B183" s="2">
        <v>43101</v>
      </c>
      <c r="E183">
        <v>15949</v>
      </c>
      <c r="P183">
        <v>8603</v>
      </c>
      <c r="Q183">
        <v>7870</v>
      </c>
      <c r="V183">
        <v>6247</v>
      </c>
    </row>
    <row r="184" spans="1:22" x14ac:dyDescent="0.3">
      <c r="A184" t="s">
        <v>3</v>
      </c>
      <c r="B184" s="2">
        <v>43466</v>
      </c>
      <c r="E184">
        <v>16301</v>
      </c>
      <c r="P184">
        <v>8586</v>
      </c>
      <c r="Q184">
        <v>8439</v>
      </c>
      <c r="V184">
        <v>7506</v>
      </c>
    </row>
    <row r="185" spans="1:22" x14ac:dyDescent="0.3">
      <c r="A185" t="s">
        <v>3</v>
      </c>
      <c r="B185" s="2">
        <v>43831</v>
      </c>
      <c r="E185">
        <v>16318</v>
      </c>
      <c r="P185">
        <v>7710</v>
      </c>
      <c r="Q185">
        <v>8827</v>
      </c>
      <c r="V185">
        <v>9648</v>
      </c>
    </row>
    <row r="186" spans="1:22" x14ac:dyDescent="0.3">
      <c r="A186" t="s">
        <v>2</v>
      </c>
      <c r="B186" s="2">
        <v>42005</v>
      </c>
      <c r="D186">
        <v>190</v>
      </c>
      <c r="E186">
        <v>4792</v>
      </c>
      <c r="N186">
        <v>3940</v>
      </c>
      <c r="P186">
        <v>3375</v>
      </c>
    </row>
    <row r="187" spans="1:22" x14ac:dyDescent="0.3">
      <c r="A187" t="s">
        <v>2</v>
      </c>
      <c r="B187" s="2">
        <v>42370</v>
      </c>
      <c r="D187">
        <v>190</v>
      </c>
      <c r="E187">
        <v>4802</v>
      </c>
      <c r="N187">
        <v>4178</v>
      </c>
      <c r="P187">
        <v>3375</v>
      </c>
    </row>
    <row r="188" spans="1:22" x14ac:dyDescent="0.3">
      <c r="A188" t="s">
        <v>2</v>
      </c>
      <c r="B188" s="2">
        <v>42736</v>
      </c>
      <c r="D188">
        <v>190</v>
      </c>
      <c r="E188">
        <v>4898</v>
      </c>
      <c r="N188">
        <v>6228</v>
      </c>
      <c r="P188">
        <v>3373</v>
      </c>
    </row>
    <row r="189" spans="1:22" x14ac:dyDescent="0.3">
      <c r="A189" t="s">
        <v>2</v>
      </c>
      <c r="B189" s="2">
        <v>43101</v>
      </c>
      <c r="D189">
        <v>529</v>
      </c>
      <c r="E189">
        <v>5405</v>
      </c>
      <c r="N189">
        <v>6594</v>
      </c>
      <c r="P189">
        <v>3373</v>
      </c>
    </row>
    <row r="190" spans="1:22" x14ac:dyDescent="0.3">
      <c r="A190" t="s">
        <v>2</v>
      </c>
      <c r="B190" s="2">
        <v>43466</v>
      </c>
      <c r="D190">
        <v>635</v>
      </c>
      <c r="E190">
        <v>5419</v>
      </c>
      <c r="N190">
        <v>6641</v>
      </c>
      <c r="P190">
        <v>3373</v>
      </c>
    </row>
    <row r="191" spans="1:22" x14ac:dyDescent="0.3">
      <c r="A191" t="s">
        <v>2</v>
      </c>
      <c r="B191" s="2">
        <v>43831</v>
      </c>
      <c r="D191">
        <v>635</v>
      </c>
      <c r="E191">
        <v>5415</v>
      </c>
      <c r="N191">
        <v>6672</v>
      </c>
      <c r="P191">
        <v>2970</v>
      </c>
    </row>
    <row r="192" spans="1:22" x14ac:dyDescent="0.3">
      <c r="A192" t="s">
        <v>1</v>
      </c>
      <c r="B192" s="2">
        <v>43831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 x14ac:dyDescent="0.3">
      <c r="A193" t="s">
        <v>0</v>
      </c>
      <c r="B193" s="2">
        <v>42035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 x14ac:dyDescent="0.3">
      <c r="A194" t="s">
        <v>0</v>
      </c>
      <c r="B194" s="2">
        <v>42400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 x14ac:dyDescent="0.3">
      <c r="A195" t="s">
        <v>0</v>
      </c>
      <c r="B195" s="2">
        <v>42766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 x14ac:dyDescent="0.3">
      <c r="A196" t="s">
        <v>0</v>
      </c>
      <c r="B196" s="2">
        <v>43131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 x14ac:dyDescent="0.3">
      <c r="A197" t="s">
        <v>0</v>
      </c>
      <c r="B197" s="2">
        <v>43496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Feuil3</vt:lpstr>
      <vt:lpstr>source2</vt:lpstr>
      <vt:lpstr>entso_eurostat_comparison</vt:lpstr>
      <vt:lpstr>source</vt:lpstr>
      <vt:lpstr>pivot</vt:lpstr>
      <vt:lpstr>eurostat_v2</vt:lpstr>
      <vt:lpstr>entso_v2</vt:lpstr>
      <vt:lpstr>eurostat</vt:lpstr>
      <vt:lpstr>entso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2023-05-08T12:14:19Z</dcterms:modified>
</cp:coreProperties>
</file>