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utente\Desktop\SESSIONE PRATICA EPICODE\"/>
    </mc:Choice>
  </mc:AlternateContent>
  <xr:revisionPtr revIDLastSave="0" documentId="8_{4BCE3E78-49EA-449D-B412-DCA212047425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Parcheggio" sheetId="1" r:id="rId1"/>
    <sheet name="Frutta" sheetId="2" r:id="rId2"/>
  </sheets>
  <definedNames>
    <definedName name="conteggio">Frutta!$E$2:$E$1048576</definedName>
    <definedName name="COSTO">Frutta!$C$2:$C$1048576</definedName>
    <definedName name="FRUTTA">Frutta!$A$2:$A$1048576</definedName>
    <definedName name="Mela">Frutta!$A$3:$A$376887</definedName>
    <definedName name="PESO">Frutta!$B$2:$B$1048576</definedName>
  </definedNames>
  <calcPr calcId="191029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2" i="2"/>
  <c r="E42" i="2"/>
  <c r="E43" i="2"/>
  <c r="E44" i="2"/>
  <c r="E45" i="2"/>
  <c r="E46" i="2"/>
  <c r="E47" i="2"/>
  <c r="E32" i="2"/>
  <c r="E33" i="2"/>
  <c r="E34" i="2"/>
  <c r="E35" i="2"/>
  <c r="E36" i="2"/>
  <c r="E37" i="2"/>
  <c r="E38" i="2"/>
  <c r="E39" i="2"/>
  <c r="E40" i="2"/>
  <c r="E41" i="2"/>
  <c r="E24" i="2"/>
  <c r="E25" i="2"/>
  <c r="E26" i="2"/>
  <c r="E27" i="2"/>
  <c r="E28" i="2"/>
  <c r="E29" i="2"/>
  <c r="E30" i="2"/>
  <c r="E31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3" i="2"/>
  <c r="E4" i="2"/>
  <c r="E5" i="2"/>
  <c r="E6" i="2"/>
  <c r="E7" i="2"/>
  <c r="E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<sst xmlns="http://schemas.openxmlformats.org/spreadsheetml/2006/main" count="261" uniqueCount="133">
  <si>
    <t>TARGA</t>
  </si>
  <si>
    <t>ORE PARCHEGGIATE</t>
  </si>
  <si>
    <t>TIPOLOGIA VEICOLO</t>
  </si>
  <si>
    <t>COSTO</t>
  </si>
  <si>
    <t>AC234DF</t>
  </si>
  <si>
    <t>1.5</t>
  </si>
  <si>
    <t>LM789GH</t>
  </si>
  <si>
    <t>2.5</t>
  </si>
  <si>
    <t>PQ456IJ</t>
  </si>
  <si>
    <t>3.5</t>
  </si>
  <si>
    <t>UV123KL</t>
  </si>
  <si>
    <t>4.5</t>
  </si>
  <si>
    <t>WX789MN</t>
  </si>
  <si>
    <t>5.5</t>
  </si>
  <si>
    <t>YZ012OP</t>
  </si>
  <si>
    <t>6.5</t>
  </si>
  <si>
    <t>AB345QR</t>
  </si>
  <si>
    <t>7.5</t>
  </si>
  <si>
    <t>CD678ST</t>
  </si>
  <si>
    <t>8.5</t>
  </si>
  <si>
    <t>EF901UV</t>
  </si>
  <si>
    <t>9.5</t>
  </si>
  <si>
    <t>GH234WX</t>
  </si>
  <si>
    <t>10.0</t>
  </si>
  <si>
    <t>IJ567YZ</t>
  </si>
  <si>
    <t>0.5</t>
  </si>
  <si>
    <t>KL890AB</t>
  </si>
  <si>
    <t>1.0</t>
  </si>
  <si>
    <t>MN123CD</t>
  </si>
  <si>
    <t>2.0</t>
  </si>
  <si>
    <t>OP456EF</t>
  </si>
  <si>
    <t>3.0</t>
  </si>
  <si>
    <t>QR789GH</t>
  </si>
  <si>
    <t>4.0</t>
  </si>
  <si>
    <t>ST012IJ</t>
  </si>
  <si>
    <t>5.0</t>
  </si>
  <si>
    <t>UV345KL</t>
  </si>
  <si>
    <t>6.0</t>
  </si>
  <si>
    <t>WX678MN</t>
  </si>
  <si>
    <t>7.0</t>
  </si>
  <si>
    <t>YZ901OP</t>
  </si>
  <si>
    <t>8.0</t>
  </si>
  <si>
    <t>AB234QR</t>
  </si>
  <si>
    <t>9.0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</si>
  <si>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</si>
  <si>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</si>
  <si>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</si>
  <si>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</si>
  <si>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</si>
  <si>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</si>
  <si>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</si>
  <si>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</si>
  <si>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</si>
  <si>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</si>
  <si>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</si>
  <si>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</si>
  <si>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</si>
  <si>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</si>
  <si>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</si>
  <si>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</si>
  <si>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</si>
  <si>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</si>
  <si>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</si>
  <si>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</si>
  <si>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</si>
  <si>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</si>
  <si>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</si>
  <si>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</si>
  <si>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</si>
  <si>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</si>
  <si>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</si>
  <si>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</si>
  <si>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</si>
  <si>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</si>
  <si>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</si>
  <si>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</si>
  <si>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</si>
  <si>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</si>
  <si>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</si>
  <si>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</si>
  <si>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</si>
  <si>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</si>
  <si>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</si>
  <si>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</si>
  <si>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</si>
  <si>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</si>
  <si>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</si>
  <si>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</si>
  <si>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</si>
  <si>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</si>
  <si>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</si>
  <si>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</si>
  <si>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</si>
  <si>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</si>
  <si>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</si>
  <si>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</si>
  <si>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</si>
  <si>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</si>
  <si>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</si>
  <si>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</si>
  <si>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</si>
  <si>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</si>
  <si>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</si>
  <si>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</si>
  <si>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</si>
  <si>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</si>
  <si>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</si>
  <si>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</si>
  <si>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</si>
  <si>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</si>
  <si>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</si>
  <si>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</si>
  <si>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</si>
  <si>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</si>
  <si>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</si>
  <si>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</si>
  <si>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</si>
  <si>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</si>
  <si>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</si>
  <si>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</si>
  <si>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</si>
  <si>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</si>
  <si>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</si>
  <si>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</si>
  <si>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</si>
  <si>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</si>
  <si>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</si>
  <si>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</si>
  <si>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</si>
  <si>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</si>
  <si>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t>conteggio</t>
  </si>
  <si>
    <t>frutti</t>
  </si>
  <si>
    <t>peso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</si>
</sst>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"/>
  <sheetViews>
    <sheetView workbookViewId="0">
      <selection activeCell="B8" sqref="B8"/>
    </sheetView>
  </sheetViews>
  <sheetFormatPr defaultColWidth="12.6640625" defaultRowHeight="15.75" customHeight="1" x14ac:dyDescent="0.25"/>
  <cols>
    <col min="2" max="2" width="25.33203125" customWidth="1"/>
    <col min="3" max="3" width="15.5546875" customWidth="1"/>
    <col min="4" max="4" width="22.77734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4</v>
      </c>
      <c r="B2" s="2" t="s">
        <v>5</v>
      </c>
    </row>
    <row r="3" spans="1:26" x14ac:dyDescent="0.25">
      <c r="A3" s="2" t="s">
        <v>6</v>
      </c>
      <c r="B3" s="2" t="s">
        <v>7</v>
      </c>
      <c r="C3" t="str">
        <f t="shared" ref="C3:C66" si="0">IF(AND(A3&gt;="a",A3&lt;="f"),0,"")</f>
        <v/>
      </c>
    </row>
    <row r="4" spans="1:26" x14ac:dyDescent="0.25">
      <c r="A4" s="2" t="s">
        <v>8</v>
      </c>
      <c r="B4" s="2" t="s">
        <v>9</v>
      </c>
      <c r="C4" t="str">
        <f t="shared" si="0"/>
        <v/>
      </c>
    </row>
    <row r="5" spans="1:26" x14ac:dyDescent="0.25">
      <c r="A5" s="2" t="s">
        <v>10</v>
      </c>
      <c r="B5" s="2" t="s">
        <v>11</v>
      </c>
      <c r="C5" t="str">
        <f t="shared" si="0"/>
        <v/>
      </c>
    </row>
    <row r="6" spans="1:26" x14ac:dyDescent="0.25">
      <c r="A6" s="2" t="s">
        <v>12</v>
      </c>
      <c r="B6" s="2" t="s">
        <v>13</v>
      </c>
      <c r="C6" t="str">
        <f t="shared" si="0"/>
        <v/>
      </c>
    </row>
    <row r="7" spans="1:26" x14ac:dyDescent="0.25">
      <c r="A7" s="2" t="s">
        <v>14</v>
      </c>
      <c r="B7" s="2" t="s">
        <v>15</v>
      </c>
      <c r="C7" t="str">
        <f t="shared" si="0"/>
        <v/>
      </c>
    </row>
    <row r="8" spans="1:26" x14ac:dyDescent="0.25">
      <c r="A8" s="2" t="s">
        <v>16</v>
      </c>
      <c r="B8" s="2" t="s">
        <v>17</v>
      </c>
      <c r="C8">
        <f t="shared" si="0"/>
        <v>0</v>
      </c>
    </row>
    <row r="9" spans="1:26" x14ac:dyDescent="0.25">
      <c r="A9" s="2" t="s">
        <v>18</v>
      </c>
      <c r="B9" s="2" t="s">
        <v>19</v>
      </c>
      <c r="C9">
        <f t="shared" si="0"/>
        <v>0</v>
      </c>
    </row>
    <row r="10" spans="1:26" x14ac:dyDescent="0.25">
      <c r="A10" s="2" t="s">
        <v>20</v>
      </c>
      <c r="B10" s="2" t="s">
        <v>21</v>
      </c>
      <c r="C10">
        <f t="shared" si="0"/>
        <v>0</v>
      </c>
    </row>
    <row r="11" spans="1:26" x14ac:dyDescent="0.25">
      <c r="A11" s="2" t="s">
        <v>22</v>
      </c>
      <c r="B11" s="2" t="s">
        <v>23</v>
      </c>
      <c r="C11" t="str">
        <f t="shared" si="0"/>
        <v/>
      </c>
    </row>
    <row r="12" spans="1:26" x14ac:dyDescent="0.25">
      <c r="A12" s="2" t="s">
        <v>24</v>
      </c>
      <c r="B12" s="2" t="s">
        <v>25</v>
      </c>
      <c r="C12" t="str">
        <f t="shared" si="0"/>
        <v/>
      </c>
    </row>
    <row r="13" spans="1:26" x14ac:dyDescent="0.25">
      <c r="A13" s="2" t="s">
        <v>26</v>
      </c>
      <c r="B13" s="2" t="s">
        <v>27</v>
      </c>
      <c r="C13" t="str">
        <f t="shared" si="0"/>
        <v/>
      </c>
    </row>
    <row r="14" spans="1:26" x14ac:dyDescent="0.25">
      <c r="A14" s="2" t="s">
        <v>28</v>
      </c>
      <c r="B14" s="2" t="s">
        <v>29</v>
      </c>
      <c r="C14" t="str">
        <f t="shared" si="0"/>
        <v/>
      </c>
    </row>
    <row r="15" spans="1:26" x14ac:dyDescent="0.25">
      <c r="A15" s="2" t="s">
        <v>30</v>
      </c>
      <c r="B15" s="2" t="s">
        <v>31</v>
      </c>
      <c r="C15" t="str">
        <f t="shared" si="0"/>
        <v/>
      </c>
    </row>
    <row r="16" spans="1:26" x14ac:dyDescent="0.25">
      <c r="A16" s="2" t="s">
        <v>32</v>
      </c>
      <c r="B16" s="2" t="s">
        <v>33</v>
      </c>
      <c r="C16" t="str">
        <f t="shared" si="0"/>
        <v/>
      </c>
    </row>
    <row r="17" spans="1:3" x14ac:dyDescent="0.25">
      <c r="A17" s="2" t="s">
        <v>34</v>
      </c>
      <c r="B17" s="2" t="s">
        <v>35</v>
      </c>
      <c r="C17" t="str">
        <f t="shared" si="0"/>
        <v/>
      </c>
    </row>
    <row r="18" spans="1:3" x14ac:dyDescent="0.25">
      <c r="A18" s="2" t="s">
        <v>36</v>
      </c>
      <c r="B18" s="2" t="s">
        <v>37</v>
      </c>
      <c r="C18" t="str">
        <f t="shared" si="0"/>
        <v/>
      </c>
    </row>
    <row r="19" spans="1:3" x14ac:dyDescent="0.25">
      <c r="A19" s="2" t="s">
        <v>38</v>
      </c>
      <c r="B19" s="2" t="s">
        <v>39</v>
      </c>
      <c r="C19" t="str">
        <f t="shared" si="0"/>
        <v/>
      </c>
    </row>
    <row r="20" spans="1:3" x14ac:dyDescent="0.25">
      <c r="A20" s="2" t="s">
        <v>40</v>
      </c>
      <c r="B20" s="2" t="s">
        <v>41</v>
      </c>
      <c r="C20" t="str">
        <f t="shared" si="0"/>
        <v/>
      </c>
    </row>
    <row r="21" spans="1:3" x14ac:dyDescent="0.25">
      <c r="A21" s="2" t="s">
        <v>42</v>
      </c>
      <c r="B21" s="2" t="s">
        <v>43</v>
      </c>
      <c r="C21">
        <f t="shared" si="0"/>
        <v>0</v>
      </c>
    </row>
    <row r="22" spans="1:3" x14ac:dyDescent="0.25">
      <c r="A22" s="2" t="s">
        <v>44</v>
      </c>
      <c r="B22" s="2" t="s">
        <v>23</v>
      </c>
      <c r="C22">
        <f t="shared" si="0"/>
        <v>0</v>
      </c>
    </row>
    <row r="23" spans="1:3" x14ac:dyDescent="0.25">
      <c r="A23" s="2" t="s">
        <v>45</v>
      </c>
      <c r="B23" s="2" t="s">
        <v>25</v>
      </c>
      <c r="C23">
        <f t="shared" si="0"/>
        <v>0</v>
      </c>
    </row>
    <row r="24" spans="1:3" x14ac:dyDescent="0.25">
      <c r="A24" s="2" t="s">
        <v>46</v>
      </c>
      <c r="B24" s="2" t="s">
        <v>27</v>
      </c>
      <c r="C24" t="str">
        <f t="shared" si="0"/>
        <v/>
      </c>
    </row>
    <row r="25" spans="1:3" x14ac:dyDescent="0.25">
      <c r="A25" s="2" t="s">
        <v>47</v>
      </c>
      <c r="B25" s="2" t="s">
        <v>29</v>
      </c>
      <c r="C25" t="str">
        <f t="shared" si="0"/>
        <v/>
      </c>
    </row>
    <row r="26" spans="1:3" x14ac:dyDescent="0.25">
      <c r="A26" s="2" t="s">
        <v>48</v>
      </c>
      <c r="B26" s="2" t="s">
        <v>31</v>
      </c>
      <c r="C26" t="str">
        <f t="shared" si="0"/>
        <v/>
      </c>
    </row>
    <row r="27" spans="1:3" x14ac:dyDescent="0.25">
      <c r="A27" s="2" t="s">
        <v>49</v>
      </c>
      <c r="B27" s="2" t="s">
        <v>33</v>
      </c>
      <c r="C27" t="str">
        <f t="shared" si="0"/>
        <v/>
      </c>
    </row>
    <row r="28" spans="1:3" x14ac:dyDescent="0.25">
      <c r="A28" s="2" t="s">
        <v>50</v>
      </c>
      <c r="B28" s="2" t="s">
        <v>35</v>
      </c>
      <c r="C28" t="str">
        <f t="shared" si="0"/>
        <v/>
      </c>
    </row>
    <row r="29" spans="1:3" x14ac:dyDescent="0.25">
      <c r="A29" s="2" t="s">
        <v>51</v>
      </c>
      <c r="B29" s="2" t="s">
        <v>37</v>
      </c>
      <c r="C29" t="str">
        <f t="shared" si="0"/>
        <v/>
      </c>
    </row>
    <row r="30" spans="1:3" x14ac:dyDescent="0.25">
      <c r="A30" s="2" t="s">
        <v>52</v>
      </c>
      <c r="B30" s="2" t="s">
        <v>39</v>
      </c>
      <c r="C30" t="str">
        <f t="shared" si="0"/>
        <v/>
      </c>
    </row>
    <row r="31" spans="1:3" x14ac:dyDescent="0.25">
      <c r="A31" s="2" t="s">
        <v>53</v>
      </c>
      <c r="B31" s="2" t="s">
        <v>41</v>
      </c>
      <c r="C31" t="str">
        <f t="shared" si="0"/>
        <v/>
      </c>
    </row>
    <row r="32" spans="1:3" x14ac:dyDescent="0.25">
      <c r="A32" s="2" t="s">
        <v>54</v>
      </c>
      <c r="B32" s="2" t="s">
        <v>43</v>
      </c>
      <c r="C32" t="str">
        <f t="shared" si="0"/>
        <v/>
      </c>
    </row>
    <row r="33" spans="1:3" x14ac:dyDescent="0.25">
      <c r="A33" s="2" t="s">
        <v>55</v>
      </c>
      <c r="B33" s="2" t="s">
        <v>23</v>
      </c>
      <c r="C33" t="str">
        <f t="shared" si="0"/>
        <v/>
      </c>
    </row>
    <row r="34" spans="1:3" x14ac:dyDescent="0.25">
      <c r="A34" s="2" t="s">
        <v>56</v>
      </c>
      <c r="B34" s="2" t="s">
        <v>25</v>
      </c>
      <c r="C34">
        <f t="shared" si="0"/>
        <v>0</v>
      </c>
    </row>
    <row r="35" spans="1:3" x14ac:dyDescent="0.25">
      <c r="A35" s="2" t="s">
        <v>57</v>
      </c>
      <c r="B35" s="2" t="s">
        <v>27</v>
      </c>
      <c r="C35">
        <f t="shared" si="0"/>
        <v>0</v>
      </c>
    </row>
    <row r="36" spans="1:3" x14ac:dyDescent="0.25">
      <c r="A36" s="2" t="s">
        <v>58</v>
      </c>
      <c r="B36" s="2" t="s">
        <v>29</v>
      </c>
      <c r="C36">
        <f t="shared" si="0"/>
        <v>0</v>
      </c>
    </row>
    <row r="37" spans="1:3" x14ac:dyDescent="0.25">
      <c r="A37" s="2" t="s">
        <v>59</v>
      </c>
      <c r="B37" s="2" t="s">
        <v>31</v>
      </c>
      <c r="C37" t="str">
        <f t="shared" si="0"/>
        <v/>
      </c>
    </row>
    <row r="38" spans="1:3" x14ac:dyDescent="0.25">
      <c r="A38" s="2" t="s">
        <v>60</v>
      </c>
      <c r="B38" s="2" t="s">
        <v>33</v>
      </c>
      <c r="C38" t="str">
        <f t="shared" si="0"/>
        <v/>
      </c>
    </row>
    <row r="39" spans="1:3" x14ac:dyDescent="0.25">
      <c r="A39" s="2" t="s">
        <v>61</v>
      </c>
      <c r="B39" s="2" t="s">
        <v>35</v>
      </c>
      <c r="C39" t="str">
        <f t="shared" si="0"/>
        <v/>
      </c>
    </row>
    <row r="40" spans="1:3" x14ac:dyDescent="0.25">
      <c r="A40" s="2" t="s">
        <v>62</v>
      </c>
      <c r="B40" s="2" t="s">
        <v>37</v>
      </c>
      <c r="C40" t="str">
        <f t="shared" si="0"/>
        <v/>
      </c>
    </row>
    <row r="41" spans="1:3" x14ac:dyDescent="0.25">
      <c r="A41" s="2" t="s">
        <v>63</v>
      </c>
      <c r="B41" s="2" t="s">
        <v>39</v>
      </c>
      <c r="C41" t="str">
        <f t="shared" si="0"/>
        <v/>
      </c>
    </row>
    <row r="42" spans="1:3" x14ac:dyDescent="0.25">
      <c r="A42" s="2" t="s">
        <v>64</v>
      </c>
      <c r="B42" s="2" t="s">
        <v>41</v>
      </c>
      <c r="C42" t="str">
        <f t="shared" si="0"/>
        <v/>
      </c>
    </row>
    <row r="43" spans="1:3" x14ac:dyDescent="0.25">
      <c r="A43" s="2" t="s">
        <v>65</v>
      </c>
      <c r="B43" s="2" t="s">
        <v>43</v>
      </c>
      <c r="C43" t="str">
        <f t="shared" si="0"/>
        <v/>
      </c>
    </row>
    <row r="44" spans="1:3" x14ac:dyDescent="0.25">
      <c r="A44" s="2" t="s">
        <v>10</v>
      </c>
      <c r="B44" s="2" t="s">
        <v>23</v>
      </c>
      <c r="C44" t="str">
        <f t="shared" si="0"/>
        <v/>
      </c>
    </row>
    <row r="45" spans="1:3" x14ac:dyDescent="0.25">
      <c r="A45" s="2" t="s">
        <v>66</v>
      </c>
      <c r="B45" s="2" t="s">
        <v>25</v>
      </c>
      <c r="C45" t="str">
        <f t="shared" si="0"/>
        <v/>
      </c>
    </row>
    <row r="46" spans="1:3" x14ac:dyDescent="0.25">
      <c r="A46" s="2" t="s">
        <v>67</v>
      </c>
      <c r="B46" s="2" t="s">
        <v>27</v>
      </c>
      <c r="C46" t="str">
        <f t="shared" si="0"/>
        <v/>
      </c>
    </row>
    <row r="47" spans="1:3" x14ac:dyDescent="0.25">
      <c r="A47" s="2" t="s">
        <v>68</v>
      </c>
      <c r="B47" s="2" t="s">
        <v>29</v>
      </c>
      <c r="C47">
        <f t="shared" si="0"/>
        <v>0</v>
      </c>
    </row>
    <row r="48" spans="1:3" x14ac:dyDescent="0.25">
      <c r="A48" s="2" t="s">
        <v>69</v>
      </c>
      <c r="B48" s="2" t="s">
        <v>31</v>
      </c>
      <c r="C48">
        <f t="shared" si="0"/>
        <v>0</v>
      </c>
    </row>
    <row r="49" spans="1:3" x14ac:dyDescent="0.25">
      <c r="A49" s="2" t="s">
        <v>70</v>
      </c>
      <c r="B49" s="2" t="s">
        <v>33</v>
      </c>
      <c r="C49">
        <f t="shared" si="0"/>
        <v>0</v>
      </c>
    </row>
    <row r="50" spans="1:3" x14ac:dyDescent="0.25">
      <c r="A50" s="2" t="s">
        <v>71</v>
      </c>
      <c r="B50" s="2" t="s">
        <v>35</v>
      </c>
      <c r="C50" t="str">
        <f t="shared" si="0"/>
        <v/>
      </c>
    </row>
    <row r="51" spans="1:3" x14ac:dyDescent="0.25">
      <c r="A51" s="2" t="s">
        <v>72</v>
      </c>
      <c r="B51" s="2" t="s">
        <v>37</v>
      </c>
      <c r="C51" t="str">
        <f t="shared" si="0"/>
        <v/>
      </c>
    </row>
    <row r="52" spans="1:3" x14ac:dyDescent="0.25">
      <c r="A52" s="2" t="s">
        <v>73</v>
      </c>
      <c r="B52" s="2" t="s">
        <v>39</v>
      </c>
      <c r="C52" t="str">
        <f t="shared" si="0"/>
        <v/>
      </c>
    </row>
    <row r="53" spans="1:3" x14ac:dyDescent="0.25">
      <c r="A53" s="2" t="s">
        <v>74</v>
      </c>
      <c r="B53" s="2" t="s">
        <v>41</v>
      </c>
      <c r="C53" t="str">
        <f t="shared" si="0"/>
        <v/>
      </c>
    </row>
    <row r="54" spans="1:3" x14ac:dyDescent="0.25">
      <c r="A54" s="2" t="s">
        <v>75</v>
      </c>
      <c r="B54" s="2" t="s">
        <v>43</v>
      </c>
      <c r="C54" t="str">
        <f t="shared" si="0"/>
        <v/>
      </c>
    </row>
    <row r="55" spans="1:3" x14ac:dyDescent="0.25">
      <c r="A55" s="2" t="s">
        <v>76</v>
      </c>
      <c r="B55" s="2" t="s">
        <v>23</v>
      </c>
      <c r="C55" t="str">
        <f t="shared" si="0"/>
        <v/>
      </c>
    </row>
    <row r="56" spans="1:3" x14ac:dyDescent="0.25">
      <c r="A56" s="2" t="s">
        <v>77</v>
      </c>
      <c r="B56" s="2" t="s">
        <v>25</v>
      </c>
      <c r="C56" t="str">
        <f t="shared" si="0"/>
        <v/>
      </c>
    </row>
    <row r="57" spans="1:3" x14ac:dyDescent="0.25">
      <c r="A57" s="2" t="s">
        <v>78</v>
      </c>
      <c r="B57" s="2" t="s">
        <v>27</v>
      </c>
      <c r="C57" t="str">
        <f t="shared" si="0"/>
        <v/>
      </c>
    </row>
    <row r="58" spans="1:3" x14ac:dyDescent="0.25">
      <c r="A58" s="2" t="s">
        <v>79</v>
      </c>
      <c r="B58" s="2" t="s">
        <v>29</v>
      </c>
      <c r="C58" t="str">
        <f t="shared" si="0"/>
        <v/>
      </c>
    </row>
    <row r="59" spans="1:3" x14ac:dyDescent="0.25">
      <c r="A59" s="2" t="s">
        <v>80</v>
      </c>
      <c r="B59" s="2" t="s">
        <v>31</v>
      </c>
      <c r="C59" t="str">
        <f t="shared" si="0"/>
        <v/>
      </c>
    </row>
    <row r="60" spans="1:3" x14ac:dyDescent="0.25">
      <c r="A60" s="2" t="s">
        <v>81</v>
      </c>
      <c r="B60" s="2" t="s">
        <v>33</v>
      </c>
      <c r="C60">
        <f t="shared" si="0"/>
        <v>0</v>
      </c>
    </row>
    <row r="61" spans="1:3" x14ac:dyDescent="0.25">
      <c r="A61" s="2" t="s">
        <v>82</v>
      </c>
      <c r="B61" s="2" t="s">
        <v>35</v>
      </c>
      <c r="C61">
        <f t="shared" si="0"/>
        <v>0</v>
      </c>
    </row>
    <row r="62" spans="1:3" x14ac:dyDescent="0.25">
      <c r="A62" s="2" t="s">
        <v>83</v>
      </c>
      <c r="B62" s="2" t="s">
        <v>37</v>
      </c>
      <c r="C62">
        <f t="shared" si="0"/>
        <v>0</v>
      </c>
    </row>
    <row r="63" spans="1:3" x14ac:dyDescent="0.25">
      <c r="A63" s="2" t="s">
        <v>84</v>
      </c>
      <c r="B63" s="2" t="s">
        <v>39</v>
      </c>
      <c r="C63" t="str">
        <f t="shared" si="0"/>
        <v/>
      </c>
    </row>
    <row r="64" spans="1:3" x14ac:dyDescent="0.25">
      <c r="A64" s="2" t="s">
        <v>85</v>
      </c>
      <c r="B64" s="2" t="s">
        <v>41</v>
      </c>
      <c r="C64" t="str">
        <f t="shared" si="0"/>
        <v/>
      </c>
    </row>
    <row r="65" spans="1:3" x14ac:dyDescent="0.25">
      <c r="A65" s="2" t="s">
        <v>86</v>
      </c>
      <c r="B65" s="2" t="s">
        <v>43</v>
      </c>
      <c r="C65" t="str">
        <f t="shared" si="0"/>
        <v/>
      </c>
    </row>
    <row r="66" spans="1:3" x14ac:dyDescent="0.25">
      <c r="A66" s="2" t="s">
        <v>87</v>
      </c>
      <c r="B66" s="2" t="s">
        <v>23</v>
      </c>
      <c r="C66" t="str">
        <f t="shared" si="0"/>
        <v/>
      </c>
    </row>
    <row r="67" spans="1:3" x14ac:dyDescent="0.25">
      <c r="A67" s="2" t="s">
        <v>88</v>
      </c>
      <c r="B67" s="2" t="s">
        <v>25</v>
      </c>
      <c r="C67" t="str">
        <f t="shared" ref="C67:C101" si="1">IF(AND(A67&gt;="a",A67&lt;="f"),0,"")</f>
        <v/>
      </c>
    </row>
    <row r="68" spans="1:3" x14ac:dyDescent="0.25">
      <c r="A68" s="2" t="s">
        <v>89</v>
      </c>
      <c r="B68" s="2" t="s">
        <v>27</v>
      </c>
      <c r="C68" t="str">
        <f t="shared" si="1"/>
        <v/>
      </c>
    </row>
    <row r="69" spans="1:3" x14ac:dyDescent="0.25">
      <c r="A69" s="2" t="s">
        <v>90</v>
      </c>
      <c r="B69" s="2" t="s">
        <v>29</v>
      </c>
      <c r="C69" t="str">
        <f t="shared" si="1"/>
        <v/>
      </c>
    </row>
    <row r="70" spans="1:3" x14ac:dyDescent="0.25">
      <c r="A70" s="2" t="s">
        <v>91</v>
      </c>
      <c r="B70" s="2" t="s">
        <v>31</v>
      </c>
      <c r="C70" t="str">
        <f t="shared" si="1"/>
        <v/>
      </c>
    </row>
    <row r="71" spans="1:3" x14ac:dyDescent="0.25">
      <c r="A71" s="2" t="s">
        <v>92</v>
      </c>
      <c r="B71" s="2" t="s">
        <v>33</v>
      </c>
      <c r="C71" t="str">
        <f t="shared" si="1"/>
        <v/>
      </c>
    </row>
    <row r="72" spans="1:3" x14ac:dyDescent="0.25">
      <c r="A72" s="2" t="s">
        <v>93</v>
      </c>
      <c r="B72" s="2" t="s">
        <v>35</v>
      </c>
      <c r="C72" t="str">
        <f t="shared" si="1"/>
        <v/>
      </c>
    </row>
    <row r="73" spans="1:3" x14ac:dyDescent="0.25">
      <c r="A73" s="2" t="s">
        <v>94</v>
      </c>
      <c r="B73" s="2" t="s">
        <v>37</v>
      </c>
      <c r="C73">
        <f t="shared" si="1"/>
        <v>0</v>
      </c>
    </row>
    <row r="74" spans="1:3" x14ac:dyDescent="0.25">
      <c r="A74" s="2" t="s">
        <v>95</v>
      </c>
      <c r="B74" s="2" t="s">
        <v>39</v>
      </c>
      <c r="C74">
        <f t="shared" si="1"/>
        <v>0</v>
      </c>
    </row>
    <row r="75" spans="1:3" x14ac:dyDescent="0.25">
      <c r="A75" s="2" t="s">
        <v>96</v>
      </c>
      <c r="B75" s="2" t="s">
        <v>41</v>
      </c>
      <c r="C75">
        <f t="shared" si="1"/>
        <v>0</v>
      </c>
    </row>
    <row r="76" spans="1:3" x14ac:dyDescent="0.25">
      <c r="A76" s="2" t="s">
        <v>97</v>
      </c>
      <c r="B76" s="2" t="s">
        <v>43</v>
      </c>
      <c r="C76" t="str">
        <f t="shared" si="1"/>
        <v/>
      </c>
    </row>
    <row r="77" spans="1:3" x14ac:dyDescent="0.25">
      <c r="A77" s="2" t="s">
        <v>98</v>
      </c>
      <c r="B77" s="2" t="s">
        <v>23</v>
      </c>
      <c r="C77" t="str">
        <f t="shared" si="1"/>
        <v/>
      </c>
    </row>
    <row r="78" spans="1:3" x14ac:dyDescent="0.25">
      <c r="A78" s="2" t="s">
        <v>99</v>
      </c>
      <c r="B78" s="2" t="s">
        <v>25</v>
      </c>
      <c r="C78" t="str">
        <f t="shared" si="1"/>
        <v/>
      </c>
    </row>
    <row r="79" spans="1:3" x14ac:dyDescent="0.25">
      <c r="A79" s="2" t="s">
        <v>100</v>
      </c>
      <c r="B79" s="2" t="s">
        <v>27</v>
      </c>
      <c r="C79" t="str">
        <f t="shared" si="1"/>
        <v/>
      </c>
    </row>
    <row r="80" spans="1:3" x14ac:dyDescent="0.25">
      <c r="A80" s="2" t="s">
        <v>101</v>
      </c>
      <c r="B80" s="2" t="s">
        <v>29</v>
      </c>
      <c r="C80" t="str">
        <f t="shared" si="1"/>
        <v/>
      </c>
    </row>
    <row r="81" spans="1:3" x14ac:dyDescent="0.25">
      <c r="A81" s="2" t="s">
        <v>102</v>
      </c>
      <c r="B81" s="2" t="s">
        <v>31</v>
      </c>
      <c r="C81" t="str">
        <f t="shared" si="1"/>
        <v/>
      </c>
    </row>
    <row r="82" spans="1:3" x14ac:dyDescent="0.25">
      <c r="A82" s="2" t="s">
        <v>103</v>
      </c>
      <c r="B82" s="2" t="s">
        <v>33</v>
      </c>
      <c r="C82" t="str">
        <f t="shared" si="1"/>
        <v/>
      </c>
    </row>
    <row r="83" spans="1:3" x14ac:dyDescent="0.25">
      <c r="A83" s="2" t="s">
        <v>104</v>
      </c>
      <c r="B83" s="2" t="s">
        <v>35</v>
      </c>
      <c r="C83" t="str">
        <f t="shared" si="1"/>
        <v/>
      </c>
    </row>
    <row r="84" spans="1:3" x14ac:dyDescent="0.25">
      <c r="A84" s="2" t="s">
        <v>105</v>
      </c>
      <c r="B84" s="2" t="s">
        <v>37</v>
      </c>
      <c r="C84" t="str">
        <f t="shared" si="1"/>
        <v/>
      </c>
    </row>
    <row r="85" spans="1:3" x14ac:dyDescent="0.25">
      <c r="A85" s="2" t="s">
        <v>106</v>
      </c>
      <c r="B85" s="2" t="s">
        <v>39</v>
      </c>
      <c r="C85" t="str">
        <f t="shared" si="1"/>
        <v/>
      </c>
    </row>
    <row r="86" spans="1:3" x14ac:dyDescent="0.25">
      <c r="A86" s="2" t="s">
        <v>107</v>
      </c>
      <c r="B86" s="2" t="s">
        <v>41</v>
      </c>
      <c r="C86">
        <f t="shared" si="1"/>
        <v>0</v>
      </c>
    </row>
    <row r="87" spans="1:3" x14ac:dyDescent="0.25">
      <c r="A87" s="2" t="s">
        <v>108</v>
      </c>
      <c r="B87" s="2" t="s">
        <v>43</v>
      </c>
      <c r="C87">
        <f t="shared" si="1"/>
        <v>0</v>
      </c>
    </row>
    <row r="88" spans="1:3" x14ac:dyDescent="0.25">
      <c r="A88" s="2" t="s">
        <v>109</v>
      </c>
      <c r="B88" s="2" t="s">
        <v>23</v>
      </c>
      <c r="C88">
        <f t="shared" si="1"/>
        <v>0</v>
      </c>
    </row>
    <row r="89" spans="1:3" x14ac:dyDescent="0.25">
      <c r="A89" s="2" t="s">
        <v>110</v>
      </c>
      <c r="B89" s="2" t="s">
        <v>25</v>
      </c>
      <c r="C89" t="str">
        <f t="shared" si="1"/>
        <v/>
      </c>
    </row>
    <row r="90" spans="1:3" x14ac:dyDescent="0.25">
      <c r="A90" s="2" t="s">
        <v>111</v>
      </c>
      <c r="B90" s="2" t="s">
        <v>27</v>
      </c>
      <c r="C90" t="str">
        <f t="shared" si="1"/>
        <v/>
      </c>
    </row>
    <row r="91" spans="1:3" x14ac:dyDescent="0.25">
      <c r="A91" s="2" t="s">
        <v>112</v>
      </c>
      <c r="B91" s="2" t="s">
        <v>29</v>
      </c>
      <c r="C91" t="str">
        <f t="shared" si="1"/>
        <v/>
      </c>
    </row>
    <row r="92" spans="1:3" x14ac:dyDescent="0.25">
      <c r="A92" s="2" t="s">
        <v>113</v>
      </c>
      <c r="B92" s="2" t="s">
        <v>31</v>
      </c>
      <c r="C92" t="str">
        <f t="shared" si="1"/>
        <v/>
      </c>
    </row>
    <row r="93" spans="1:3" x14ac:dyDescent="0.25">
      <c r="A93" s="2" t="s">
        <v>114</v>
      </c>
      <c r="B93" s="2" t="s">
        <v>33</v>
      </c>
      <c r="C93" t="str">
        <f t="shared" si="1"/>
        <v/>
      </c>
    </row>
    <row r="94" spans="1:3" x14ac:dyDescent="0.25">
      <c r="A94" s="2" t="s">
        <v>115</v>
      </c>
      <c r="B94" s="2" t="s">
        <v>35</v>
      </c>
      <c r="C94" t="str">
        <f t="shared" si="1"/>
        <v/>
      </c>
    </row>
    <row r="95" spans="1:3" x14ac:dyDescent="0.25">
      <c r="A95" s="2" t="s">
        <v>116</v>
      </c>
      <c r="B95" s="2" t="s">
        <v>37</v>
      </c>
      <c r="C95" t="str">
        <f t="shared" si="1"/>
        <v/>
      </c>
    </row>
    <row r="96" spans="1:3" x14ac:dyDescent="0.25">
      <c r="A96" s="2" t="s">
        <v>117</v>
      </c>
      <c r="B96" s="2" t="s">
        <v>39</v>
      </c>
      <c r="C96" t="str">
        <f t="shared" si="1"/>
        <v/>
      </c>
    </row>
    <row r="97" spans="1:3" x14ac:dyDescent="0.25">
      <c r="A97" s="2" t="s">
        <v>118</v>
      </c>
      <c r="B97" s="2" t="s">
        <v>41</v>
      </c>
      <c r="C97" t="str">
        <f t="shared" si="1"/>
        <v/>
      </c>
    </row>
    <row r="98" spans="1:3" x14ac:dyDescent="0.25">
      <c r="A98" s="2" t="s">
        <v>119</v>
      </c>
      <c r="B98" s="2" t="s">
        <v>43</v>
      </c>
      <c r="C98" t="str">
        <f t="shared" si="1"/>
        <v/>
      </c>
    </row>
    <row r="99" spans="1:3" x14ac:dyDescent="0.25">
      <c r="A99" s="2" t="s">
        <v>120</v>
      </c>
      <c r="B99" s="2" t="s">
        <v>23</v>
      </c>
      <c r="C99">
        <f t="shared" si="1"/>
        <v>0</v>
      </c>
    </row>
    <row r="100" spans="1:3" x14ac:dyDescent="0.25">
      <c r="A100" s="2" t="s">
        <v>121</v>
      </c>
      <c r="B100" s="2" t="s">
        <v>25</v>
      </c>
      <c r="C100">
        <f t="shared" si="1"/>
        <v>0</v>
      </c>
    </row>
    <row r="101" spans="1:3" x14ac:dyDescent="0.25">
      <c r="A101" s="2" t="s">
        <v>122</v>
      </c>
      <c r="B101" s="2" t="s">
        <v>27</v>
      </c>
      <c r="C101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7"/>
  <sheetViews>
    <sheetView tabSelected="1" workbookViewId="0">
      <selection activeCell="C10" sqref="C10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  <col min="5" max="5" width="23.6640625" customWidth="1"/>
    <col min="6" max="6" width="28.44140625" customWidth="1"/>
    <col min="7" max="7" width="20.5546875" customWidth="1"/>
  </cols>
  <sheetData>
    <row r="1" spans="1:26" x14ac:dyDescent="0.25">
      <c r="A1" s="1" t="s">
        <v>123</v>
      </c>
      <c r="B1" s="1" t="s">
        <v>124</v>
      </c>
      <c r="C1" s="1" t="s">
        <v>3</v>
      </c>
      <c r="D1" s="1" t="s">
        <v>131</v>
      </c>
      <c r="E1" s="1" t="s">
        <v>130</v>
      </c>
      <c r="F1" s="1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125</v>
      </c>
      <c r="B2" s="2">
        <v>55</v>
      </c>
      <c r="D2" s="2" t="s">
        <v>125</v>
      </c>
      <c r="E2">
        <f>COUNTIF(FRUTTA,A2)</f>
        <v>11</v>
      </c>
      <c r="F2">
        <f>SUMIF(FRUTTA,D2,PESO)</f>
        <v>525</v>
      </c>
      <c r="G2" s="2">
        <f>SUMIFS(COSTO,FRUTTA,"mela",PESO,"&gt;80")</f>
        <v>0</v>
      </c>
    </row>
    <row r="3" spans="1:26" x14ac:dyDescent="0.25">
      <c r="A3" s="2" t="s">
        <v>126</v>
      </c>
      <c r="B3" s="2">
        <v>70</v>
      </c>
      <c r="C3" s="2">
        <v>80</v>
      </c>
      <c r="D3" s="2" t="s">
        <v>126</v>
      </c>
      <c r="E3">
        <f>COUNTIF(FRUTTA,A3)</f>
        <v>14</v>
      </c>
      <c r="F3">
        <f>SUMIF(FRUTTA,D3,PESO)</f>
        <v>755</v>
      </c>
      <c r="G3" s="2">
        <f>SUMIFS(COSTO,FRUTTA,"mela",PESO,"&gt;80")</f>
        <v>0</v>
      </c>
    </row>
    <row r="4" spans="1:26" x14ac:dyDescent="0.25">
      <c r="A4" s="2" t="s">
        <v>127</v>
      </c>
      <c r="B4" s="2">
        <v>40</v>
      </c>
      <c r="C4" s="2">
        <v>60</v>
      </c>
      <c r="D4" s="2" t="s">
        <v>127</v>
      </c>
      <c r="E4">
        <f>COUNTIF(FRUTTA,A4)</f>
        <v>11</v>
      </c>
      <c r="F4">
        <f>SUMIF(FRUTTA,D4,PESO)</f>
        <v>555</v>
      </c>
      <c r="G4" s="2">
        <f>SUMIFS(COSTO,FRUTTA,"mela",PESO,"&gt;80")</f>
        <v>0</v>
      </c>
    </row>
    <row r="5" spans="1:26" x14ac:dyDescent="0.25">
      <c r="A5" s="2" t="s">
        <v>125</v>
      </c>
      <c r="B5" s="2">
        <v>20</v>
      </c>
      <c r="C5" s="2">
        <v>100</v>
      </c>
      <c r="D5" s="2" t="s">
        <v>128</v>
      </c>
      <c r="E5">
        <f>COUNTIF(FRUTTA,A5)</f>
        <v>11</v>
      </c>
      <c r="F5">
        <f>SUMIF(FRUTTA,D5,PESO)</f>
        <v>380</v>
      </c>
      <c r="G5" s="2">
        <f>SUMIFS(COSTO,FRUTTA,"mela",PESO,"&gt;80")</f>
        <v>0</v>
      </c>
    </row>
    <row r="6" spans="1:26" x14ac:dyDescent="0.25">
      <c r="A6" s="2" t="s">
        <v>128</v>
      </c>
      <c r="B6" s="2">
        <v>90</v>
      </c>
      <c r="C6" s="2">
        <v>30</v>
      </c>
      <c r="D6" s="2" t="s">
        <v>129</v>
      </c>
      <c r="E6">
        <f>COUNTIF(FRUTTA,A6)</f>
        <v>7</v>
      </c>
      <c r="F6">
        <f>SUMIF(FRUTTA,D6,PESO)</f>
        <v>160</v>
      </c>
      <c r="G6" s="2">
        <f>SUMIFS(COSTO,FRUTTA,"mela",PESO,"&gt;80")</f>
        <v>0</v>
      </c>
    </row>
    <row r="7" spans="1:26" x14ac:dyDescent="0.25">
      <c r="A7" s="2" t="s">
        <v>126</v>
      </c>
      <c r="B7" s="2">
        <v>50</v>
      </c>
      <c r="C7" s="2">
        <v>40</v>
      </c>
      <c r="E7">
        <f>COUNTIF(FRUTTA,A7)</f>
        <v>14</v>
      </c>
      <c r="F7">
        <f>SUMIF(FRUTTA,D7,PESO)</f>
        <v>0</v>
      </c>
      <c r="G7" s="2">
        <f>SUMIFS(COSTO,FRUTTA,"mela",PESO,"&gt;80")</f>
        <v>0</v>
      </c>
    </row>
    <row r="8" spans="1:26" x14ac:dyDescent="0.25">
      <c r="A8" s="2" t="s">
        <v>127</v>
      </c>
      <c r="B8" s="2">
        <v>60</v>
      </c>
      <c r="C8" s="2">
        <v>55</v>
      </c>
      <c r="E8">
        <f>COUNTIF(FRUTTA,A8)</f>
        <v>11</v>
      </c>
      <c r="F8">
        <f>SUMIF(FRUTTA,D8,PESO)</f>
        <v>0</v>
      </c>
      <c r="G8" s="2">
        <f>SUMIFS(COSTO,FRUTTA,"mela",PESO,"&gt;80")</f>
        <v>0</v>
      </c>
    </row>
    <row r="9" spans="1:26" x14ac:dyDescent="0.25">
      <c r="A9" s="2" t="s">
        <v>125</v>
      </c>
      <c r="B9" s="2">
        <v>45</v>
      </c>
      <c r="E9">
        <f>COUNTIF(FRUTTA,A9)</f>
        <v>11</v>
      </c>
      <c r="F9">
        <f>SUMIF(FRUTTA,D9,PESO)</f>
        <v>0</v>
      </c>
      <c r="G9" s="2">
        <f>SUMIFS(COSTO,FRUTTA,"mela",PESO,"&gt;80")</f>
        <v>0</v>
      </c>
    </row>
    <row r="10" spans="1:26" x14ac:dyDescent="0.25">
      <c r="A10" s="2" t="s">
        <v>126</v>
      </c>
      <c r="B10" s="2">
        <v>25</v>
      </c>
      <c r="C10" s="2">
        <v>85</v>
      </c>
      <c r="E10">
        <f>COUNTIF(FRUTTA,A10)</f>
        <v>14</v>
      </c>
      <c r="F10">
        <f>SUMIF(FRUTTA,D10,PESO)</f>
        <v>0</v>
      </c>
      <c r="G10" s="2">
        <f>SUMIFS(COSTO,FRUTTA,"mela",PESO,"&gt;80")</f>
        <v>0</v>
      </c>
    </row>
    <row r="11" spans="1:26" x14ac:dyDescent="0.25">
      <c r="A11" s="2" t="s">
        <v>128</v>
      </c>
      <c r="B11" s="2">
        <v>35</v>
      </c>
      <c r="C11" s="2">
        <v>50</v>
      </c>
      <c r="E11">
        <f>COUNTIF(FRUTTA,A11)</f>
        <v>7</v>
      </c>
      <c r="F11">
        <f>SUMIF(FRUTTA,D11,PESO)</f>
        <v>0</v>
      </c>
      <c r="G11" s="2">
        <f>SUMIFS(COSTO,FRUTTA,"mela",PESO,"&gt;80")</f>
        <v>0</v>
      </c>
    </row>
    <row r="12" spans="1:26" x14ac:dyDescent="0.25">
      <c r="A12" s="2" t="s">
        <v>129</v>
      </c>
      <c r="B12" s="2">
        <v>60</v>
      </c>
      <c r="C12" s="2">
        <v>95</v>
      </c>
      <c r="E12">
        <f>COUNTIF(FRUTTA,A12)</f>
        <v>3</v>
      </c>
      <c r="F12">
        <f>SUMIF(FRUTTA,D12,PESO)</f>
        <v>0</v>
      </c>
      <c r="G12" s="2">
        <f>SUMIFS(COSTO,FRUTTA,"mela",PESO,"&gt;80")</f>
        <v>0</v>
      </c>
    </row>
    <row r="13" spans="1:26" x14ac:dyDescent="0.25">
      <c r="A13" s="2" t="s">
        <v>127</v>
      </c>
      <c r="B13" s="2">
        <v>80</v>
      </c>
      <c r="E13">
        <f>COUNTIF(FRUTTA,A13)</f>
        <v>11</v>
      </c>
      <c r="F13">
        <f>SUMIF(FRUTTA,D13,PESO)</f>
        <v>0</v>
      </c>
      <c r="G13" s="2">
        <f>SUMIFS(COSTO,FRUTTA,"mela",PESO,"&gt;80")</f>
        <v>0</v>
      </c>
    </row>
    <row r="14" spans="1:26" x14ac:dyDescent="0.25">
      <c r="A14" s="2" t="s">
        <v>126</v>
      </c>
      <c r="B14" s="2">
        <v>40</v>
      </c>
      <c r="C14" s="2">
        <v>45</v>
      </c>
      <c r="E14">
        <f>COUNTIF(FRUTTA,A14)</f>
        <v>14</v>
      </c>
      <c r="F14">
        <f>SUMIF(FRUTTA,D14,PESO)</f>
        <v>0</v>
      </c>
      <c r="G14" s="2">
        <f>SUMIFS(COSTO,FRUTTA,"mela",PESO,"&gt;80")</f>
        <v>0</v>
      </c>
    </row>
    <row r="15" spans="1:26" x14ac:dyDescent="0.25">
      <c r="A15" s="2" t="s">
        <v>125</v>
      </c>
      <c r="B15" s="2">
        <v>65</v>
      </c>
      <c r="C15" s="2">
        <v>65</v>
      </c>
      <c r="E15">
        <f>COUNTIF(FRUTTA,A15)</f>
        <v>11</v>
      </c>
      <c r="F15">
        <f>SUMIF(FRUTTA,D15,PESO)</f>
        <v>0</v>
      </c>
      <c r="G15" s="2">
        <f>SUMIFS(COSTO,FRUTTA,"mela",PESO,"&gt;80")</f>
        <v>0</v>
      </c>
    </row>
    <row r="16" spans="1:26" x14ac:dyDescent="0.25">
      <c r="A16" s="2" t="s">
        <v>127</v>
      </c>
      <c r="B16" s="2">
        <v>55</v>
      </c>
      <c r="C16" s="2">
        <v>30</v>
      </c>
      <c r="E16">
        <f>COUNTIF(FRUTTA,A16)</f>
        <v>11</v>
      </c>
      <c r="F16">
        <f>SUMIF(FRUTTA,D16,PESO)</f>
        <v>0</v>
      </c>
      <c r="G16" s="2">
        <f>SUMIFS(COSTO,FRUTTA,"mela",PESO,"&gt;80")</f>
        <v>0</v>
      </c>
    </row>
    <row r="17" spans="1:7" x14ac:dyDescent="0.25">
      <c r="A17" s="2" t="s">
        <v>128</v>
      </c>
      <c r="B17" s="2">
        <v>70</v>
      </c>
      <c r="E17">
        <f>COUNTIF(FRUTTA,A17)</f>
        <v>7</v>
      </c>
      <c r="F17">
        <f>SUMIF(FRUTTA,D17,PESO)</f>
        <v>0</v>
      </c>
      <c r="G17" s="2">
        <f>SUMIFS(COSTO,FRUTTA,"mela",PESO,"&gt;80")</f>
        <v>0</v>
      </c>
    </row>
    <row r="18" spans="1:7" x14ac:dyDescent="0.25">
      <c r="A18" s="2" t="s">
        <v>126</v>
      </c>
      <c r="B18" s="2">
        <v>45</v>
      </c>
      <c r="C18" s="2">
        <v>80</v>
      </c>
      <c r="E18">
        <f>COUNTIF(FRUTTA,A18)</f>
        <v>14</v>
      </c>
      <c r="F18">
        <f>SUMIF(FRUTTA,D18,PESO)</f>
        <v>0</v>
      </c>
      <c r="G18" s="2">
        <f>SUMIFS(COSTO,FRUTTA,"mela",PESO,"&gt;80")</f>
        <v>0</v>
      </c>
    </row>
    <row r="19" spans="1:7" x14ac:dyDescent="0.25">
      <c r="A19" s="2" t="s">
        <v>125</v>
      </c>
      <c r="B19" s="2">
        <v>25</v>
      </c>
      <c r="C19" s="2">
        <v>60</v>
      </c>
      <c r="E19">
        <f>COUNTIF(FRUTTA,A19)</f>
        <v>11</v>
      </c>
      <c r="F19">
        <f>SUMIF(FRUTTA,D19,PESO)</f>
        <v>0</v>
      </c>
      <c r="G19" s="2">
        <f>SUMIFS(COSTO,FRUTTA,"mela",PESO,"&gt;80")</f>
        <v>0</v>
      </c>
    </row>
    <row r="20" spans="1:7" x14ac:dyDescent="0.25">
      <c r="A20" s="2" t="s">
        <v>126</v>
      </c>
      <c r="B20" s="2">
        <v>35</v>
      </c>
      <c r="E20">
        <f>COUNTIF(FRUTTA,A20)</f>
        <v>14</v>
      </c>
      <c r="F20">
        <f>SUMIF(FRUTTA,D20,PESO)</f>
        <v>0</v>
      </c>
      <c r="G20" s="2">
        <f>SUMIFS(COSTO,FRUTTA,"mela",PESO,"&gt;80")</f>
        <v>0</v>
      </c>
    </row>
    <row r="21" spans="1:7" x14ac:dyDescent="0.25">
      <c r="A21" s="2" t="s">
        <v>127</v>
      </c>
      <c r="B21" s="2">
        <v>60</v>
      </c>
      <c r="C21" s="2">
        <v>30</v>
      </c>
      <c r="E21">
        <f>COUNTIF(FRUTTA,A21)</f>
        <v>11</v>
      </c>
      <c r="F21">
        <f>SUMIF(FRUTTA,D21,PESO)</f>
        <v>0</v>
      </c>
      <c r="G21" s="2">
        <f>SUMIFS(COSTO,FRUTTA,"mela",PESO,"&gt;80")</f>
        <v>0</v>
      </c>
    </row>
    <row r="22" spans="1:7" x14ac:dyDescent="0.25">
      <c r="A22" s="2" t="s">
        <v>125</v>
      </c>
      <c r="B22" s="2">
        <v>70</v>
      </c>
      <c r="C22" s="2">
        <v>40</v>
      </c>
      <c r="E22">
        <f>COUNTIF(FRUTTA,A22)</f>
        <v>11</v>
      </c>
      <c r="F22">
        <f>SUMIF(FRUTTA,D22,PESO)</f>
        <v>0</v>
      </c>
      <c r="G22" s="2">
        <f>SUMIFS(COSTO,FRUTTA,"mela",PESO,"&gt;80")</f>
        <v>0</v>
      </c>
    </row>
    <row r="23" spans="1:7" x14ac:dyDescent="0.25">
      <c r="A23" s="2" t="s">
        <v>126</v>
      </c>
      <c r="B23" s="2">
        <v>45</v>
      </c>
      <c r="C23" s="2">
        <v>55</v>
      </c>
      <c r="E23">
        <f>COUNTIF(FRUTTA,A23)</f>
        <v>14</v>
      </c>
      <c r="F23">
        <f>SUMIF(FRUTTA,D23,PESO)</f>
        <v>0</v>
      </c>
      <c r="G23" s="2">
        <f>SUMIFS(COSTO,FRUTTA,"mela",PESO,"&gt;80")</f>
        <v>0</v>
      </c>
    </row>
    <row r="24" spans="1:7" x14ac:dyDescent="0.25">
      <c r="A24" s="2" t="s">
        <v>128</v>
      </c>
      <c r="B24" s="2">
        <v>25</v>
      </c>
      <c r="C24" s="2">
        <v>70</v>
      </c>
      <c r="E24">
        <f>COUNTIF(FRUTTA,A24)</f>
        <v>7</v>
      </c>
      <c r="F24">
        <f>SUMIF(FRUTTA,D24,PESO)</f>
        <v>0</v>
      </c>
      <c r="G24" s="2">
        <f>SUMIFS(COSTO,FRUTTA,"mela",PESO,"&gt;80")</f>
        <v>0</v>
      </c>
    </row>
    <row r="25" spans="1:7" x14ac:dyDescent="0.25">
      <c r="A25" s="2" t="s">
        <v>129</v>
      </c>
      <c r="B25" s="2">
        <v>35</v>
      </c>
      <c r="E25">
        <f>COUNTIF(FRUTTA,A25)</f>
        <v>3</v>
      </c>
      <c r="F25">
        <f>SUMIF(FRUTTA,D25,PESO)</f>
        <v>0</v>
      </c>
      <c r="G25" s="2">
        <f>SUMIFS(COSTO,FRUTTA,"mela",PESO,"&gt;80")</f>
        <v>0</v>
      </c>
    </row>
    <row r="26" spans="1:7" x14ac:dyDescent="0.25">
      <c r="A26" s="2" t="s">
        <v>127</v>
      </c>
      <c r="B26" s="2">
        <v>60</v>
      </c>
      <c r="C26" s="2">
        <v>50</v>
      </c>
      <c r="E26">
        <f>COUNTIF(FRUTTA,A26)</f>
        <v>11</v>
      </c>
      <c r="F26">
        <f>SUMIF(FRUTTA,D26,PESO)</f>
        <v>0</v>
      </c>
      <c r="G26" s="2">
        <f>SUMIFS(COSTO,FRUTTA,"mela",PESO,"&gt;80")</f>
        <v>0</v>
      </c>
    </row>
    <row r="27" spans="1:7" x14ac:dyDescent="0.25">
      <c r="A27" s="2" t="s">
        <v>126</v>
      </c>
      <c r="B27" s="2">
        <v>80</v>
      </c>
      <c r="C27" s="2">
        <v>95</v>
      </c>
      <c r="E27">
        <f>COUNTIF(FRUTTA,A27)</f>
        <v>14</v>
      </c>
      <c r="F27">
        <f>SUMIF(FRUTTA,D27,PESO)</f>
        <v>0</v>
      </c>
      <c r="G27" s="2">
        <f>SUMIFS(COSTO,FRUTTA,"mela",PESO,"&gt;80")</f>
        <v>0</v>
      </c>
    </row>
    <row r="28" spans="1:7" x14ac:dyDescent="0.25">
      <c r="A28" s="2" t="s">
        <v>125</v>
      </c>
      <c r="B28" s="2">
        <v>40</v>
      </c>
      <c r="C28" s="2">
        <v>75</v>
      </c>
      <c r="E28">
        <f>COUNTIF(FRUTTA,A28)</f>
        <v>11</v>
      </c>
      <c r="F28">
        <f>SUMIF(FRUTTA,D28,PESO)</f>
        <v>0</v>
      </c>
      <c r="G28" s="2">
        <f>SUMIFS(COSTO,FRUTTA,"mela",PESO,"&gt;80")</f>
        <v>0</v>
      </c>
    </row>
    <row r="29" spans="1:7" x14ac:dyDescent="0.25">
      <c r="A29" s="2" t="s">
        <v>127</v>
      </c>
      <c r="B29" s="2">
        <v>65</v>
      </c>
      <c r="C29" s="2">
        <v>45</v>
      </c>
      <c r="E29">
        <f>COUNTIF(FRUTTA,A29)</f>
        <v>11</v>
      </c>
      <c r="F29">
        <f>SUMIF(FRUTTA,D29,PESO)</f>
        <v>0</v>
      </c>
      <c r="G29" s="2">
        <f>SUMIFS(COSTO,FRUTTA,"mela",PESO,"&gt;80")</f>
        <v>0</v>
      </c>
    </row>
    <row r="30" spans="1:7" x14ac:dyDescent="0.25">
      <c r="A30" s="2" t="s">
        <v>126</v>
      </c>
      <c r="B30" s="2">
        <v>55</v>
      </c>
      <c r="C30" s="2">
        <v>65</v>
      </c>
      <c r="E30">
        <f>COUNTIF(FRUTTA,A30)</f>
        <v>14</v>
      </c>
      <c r="F30">
        <f>SUMIF(FRUTTA,D30,PESO)</f>
        <v>0</v>
      </c>
      <c r="G30" s="2">
        <f>SUMIFS(COSTO,FRUTTA,"mela",PESO,"&gt;80")</f>
        <v>0</v>
      </c>
    </row>
    <row r="31" spans="1:7" x14ac:dyDescent="0.25">
      <c r="A31" s="2" t="s">
        <v>128</v>
      </c>
      <c r="B31" s="2">
        <v>70</v>
      </c>
      <c r="C31" s="2">
        <v>30</v>
      </c>
      <c r="E31">
        <f>COUNTIF(FRUTTA,A31)</f>
        <v>7</v>
      </c>
      <c r="F31">
        <f>SUMIF(FRUTTA,D31,PESO)</f>
        <v>0</v>
      </c>
      <c r="G31" s="2">
        <f>SUMIFS(COSTO,FRUTTA,"mela",PESO,"&gt;80")</f>
        <v>0</v>
      </c>
    </row>
    <row r="32" spans="1:7" x14ac:dyDescent="0.25">
      <c r="A32" s="2" t="s">
        <v>125</v>
      </c>
      <c r="B32" s="2">
        <v>45</v>
      </c>
      <c r="E32">
        <f>COUNTIF(FRUTTA,A32)</f>
        <v>11</v>
      </c>
      <c r="F32">
        <f>SUMIF(FRUTTA,D32,PESO)</f>
        <v>0</v>
      </c>
      <c r="G32" s="2">
        <f>SUMIFS(COSTO,FRUTTA,"mela",PESO,"&gt;80")</f>
        <v>0</v>
      </c>
    </row>
    <row r="33" spans="1:7" x14ac:dyDescent="0.25">
      <c r="A33" s="2" t="s">
        <v>126</v>
      </c>
      <c r="B33" s="2">
        <v>25</v>
      </c>
      <c r="C33" s="2">
        <v>80</v>
      </c>
      <c r="E33">
        <f>COUNTIF(FRUTTA,A33)</f>
        <v>14</v>
      </c>
      <c r="F33">
        <f>SUMIF(FRUTTA,D33,PESO)</f>
        <v>0</v>
      </c>
      <c r="G33" s="2">
        <f>SUMIFS(COSTO,FRUTTA,"mela",PESO,"&gt;80")</f>
        <v>0</v>
      </c>
    </row>
    <row r="34" spans="1:7" x14ac:dyDescent="0.25">
      <c r="A34" s="2" t="s">
        <v>127</v>
      </c>
      <c r="B34" s="2">
        <v>35</v>
      </c>
      <c r="C34" s="2">
        <v>60</v>
      </c>
      <c r="E34">
        <f>COUNTIF(FRUTTA,A34)</f>
        <v>11</v>
      </c>
      <c r="F34">
        <f>SUMIF(FRUTTA,D34,PESO)</f>
        <v>0</v>
      </c>
      <c r="G34" s="2">
        <f>SUMIFS(COSTO,FRUTTA,"mela",PESO,"&gt;80")</f>
        <v>0</v>
      </c>
    </row>
    <row r="35" spans="1:7" x14ac:dyDescent="0.25">
      <c r="A35" s="2" t="s">
        <v>125</v>
      </c>
      <c r="B35" s="2">
        <v>60</v>
      </c>
      <c r="C35" s="2">
        <v>100</v>
      </c>
      <c r="E35">
        <f>COUNTIF(FRUTTA,A35)</f>
        <v>11</v>
      </c>
      <c r="F35">
        <f>SUMIF(FRUTTA,D35,PESO)</f>
        <v>0</v>
      </c>
      <c r="G35" s="2">
        <f>SUMIFS(COSTO,FRUTTA,"mela",PESO,"&gt;80")</f>
        <v>0</v>
      </c>
    </row>
    <row r="36" spans="1:7" x14ac:dyDescent="0.25">
      <c r="A36" s="2" t="s">
        <v>126</v>
      </c>
      <c r="B36" s="2">
        <v>80</v>
      </c>
      <c r="C36" s="2">
        <v>30</v>
      </c>
      <c r="E36">
        <f>COUNTIF(FRUTTA,A36)</f>
        <v>14</v>
      </c>
      <c r="F36">
        <f>SUMIF(FRUTTA,D36,PESO)</f>
        <v>0</v>
      </c>
      <c r="G36" s="2">
        <f>SUMIFS(COSTO,FRUTTA,"mela",PESO,"&gt;80")</f>
        <v>0</v>
      </c>
    </row>
    <row r="37" spans="1:7" x14ac:dyDescent="0.25">
      <c r="A37" s="2" t="s">
        <v>128</v>
      </c>
      <c r="B37" s="2">
        <v>40</v>
      </c>
      <c r="E37">
        <f>COUNTIF(FRUTTA,A37)</f>
        <v>7</v>
      </c>
      <c r="F37">
        <f>SUMIF(FRUTTA,D37,PESO)</f>
        <v>0</v>
      </c>
      <c r="G37" s="2">
        <f>SUMIFS(COSTO,FRUTTA,"mela",PESO,"&gt;80")</f>
        <v>0</v>
      </c>
    </row>
    <row r="38" spans="1:7" x14ac:dyDescent="0.25">
      <c r="A38" s="2" t="s">
        <v>129</v>
      </c>
      <c r="B38" s="2">
        <v>65</v>
      </c>
      <c r="C38" s="2">
        <v>55</v>
      </c>
      <c r="E38">
        <f>COUNTIF(FRUTTA,A38)</f>
        <v>3</v>
      </c>
      <c r="F38">
        <f>SUMIF(FRUTTA,D38,PESO)</f>
        <v>0</v>
      </c>
      <c r="G38" s="2">
        <f>SUMIFS(COSTO,FRUTTA,"mela",PESO,"&gt;80")</f>
        <v>0</v>
      </c>
    </row>
    <row r="39" spans="1:7" x14ac:dyDescent="0.25">
      <c r="A39" s="2" t="s">
        <v>127</v>
      </c>
      <c r="B39" s="2">
        <v>55</v>
      </c>
      <c r="C39" s="2">
        <v>70</v>
      </c>
      <c r="E39">
        <f>COUNTIF(FRUTTA,A39)</f>
        <v>11</v>
      </c>
      <c r="F39">
        <f>SUMIF(FRUTTA,D39,PESO)</f>
        <v>0</v>
      </c>
      <c r="G39" s="2">
        <f>SUMIFS(COSTO,FRUTTA,"mela",PESO,"&gt;80")</f>
        <v>0</v>
      </c>
    </row>
    <row r="40" spans="1:7" x14ac:dyDescent="0.25">
      <c r="A40" s="2" t="s">
        <v>126</v>
      </c>
      <c r="B40" s="2">
        <v>70</v>
      </c>
      <c r="C40" s="2">
        <v>85</v>
      </c>
      <c r="E40">
        <f>COUNTIF(FRUTTA,A40)</f>
        <v>14</v>
      </c>
      <c r="F40">
        <f>SUMIF(FRUTTA,D40,PESO)</f>
        <v>0</v>
      </c>
      <c r="G40" s="2">
        <f>SUMIFS(COSTO,FRUTTA,"mela",PESO,"&gt;80")</f>
        <v>0</v>
      </c>
    </row>
    <row r="41" spans="1:7" x14ac:dyDescent="0.25">
      <c r="A41" s="2" t="s">
        <v>125</v>
      </c>
      <c r="B41" s="2">
        <v>40</v>
      </c>
      <c r="C41" s="2">
        <v>50</v>
      </c>
      <c r="E41">
        <f>COUNTIF(FRUTTA,A41)</f>
        <v>11</v>
      </c>
      <c r="F41">
        <f>SUMIF(FRUTTA,D41,PESO)</f>
        <v>0</v>
      </c>
      <c r="G41" s="2">
        <f>SUMIFS(COSTO,FRUTTA,"mela",PESO,"&gt;80")</f>
        <v>0</v>
      </c>
    </row>
    <row r="42" spans="1:7" x14ac:dyDescent="0.25">
      <c r="A42" s="2" t="s">
        <v>127</v>
      </c>
      <c r="B42" s="2">
        <v>20</v>
      </c>
      <c r="C42" s="2">
        <v>95</v>
      </c>
      <c r="E42">
        <f>COUNTIF(FRUTTA,A42)</f>
        <v>11</v>
      </c>
      <c r="F42">
        <f>SUMIF(FRUTTA,D42,PESO)</f>
        <v>0</v>
      </c>
      <c r="G42" s="2">
        <f>SUMIFS(COSTO,FRUTTA,"mela",PESO,"&gt;80")</f>
        <v>0</v>
      </c>
    </row>
    <row r="43" spans="1:7" x14ac:dyDescent="0.25">
      <c r="A43" s="2" t="s">
        <v>126</v>
      </c>
      <c r="B43" s="2">
        <v>90</v>
      </c>
      <c r="C43" s="2">
        <v>75</v>
      </c>
      <c r="E43">
        <f>COUNTIF(FRUTTA,A43)</f>
        <v>14</v>
      </c>
      <c r="F43">
        <f>SUMIF(FRUTTA,D43,PESO)</f>
        <v>0</v>
      </c>
      <c r="G43" s="2">
        <f>SUMIFS(COSTO,FRUTTA,"mela",PESO,"&gt;80")</f>
        <v>0</v>
      </c>
    </row>
    <row r="44" spans="1:7" x14ac:dyDescent="0.25">
      <c r="A44" s="2" t="s">
        <v>128</v>
      </c>
      <c r="B44" s="2">
        <v>50</v>
      </c>
      <c r="C44" s="2">
        <v>45</v>
      </c>
      <c r="E44">
        <f>COUNTIF(FRUTTA,A44)</f>
        <v>7</v>
      </c>
      <c r="F44">
        <f>SUMIF(FRUTTA,D44,PESO)</f>
        <v>0</v>
      </c>
      <c r="G44" s="2">
        <f>SUMIFS(COSTO,FRUTTA,"mela",PESO,"&gt;80")</f>
        <v>0</v>
      </c>
    </row>
    <row r="45" spans="1:7" x14ac:dyDescent="0.25">
      <c r="A45" s="2" t="s">
        <v>125</v>
      </c>
      <c r="B45" s="2">
        <v>60</v>
      </c>
      <c r="C45" s="2">
        <v>65</v>
      </c>
      <c r="E45">
        <f>COUNTIF(FRUTTA,A45)</f>
        <v>11</v>
      </c>
      <c r="F45">
        <f>SUMIF(FRUTTA,D45,PESO)</f>
        <v>0</v>
      </c>
      <c r="G45" s="2">
        <f>SUMIFS(COSTO,FRUTTA,"mela",PESO,"&gt;80")</f>
        <v>0</v>
      </c>
    </row>
    <row r="46" spans="1:7" x14ac:dyDescent="0.25">
      <c r="A46" s="2" t="s">
        <v>126</v>
      </c>
      <c r="B46" s="2">
        <v>45</v>
      </c>
      <c r="E46">
        <f>COUNTIF(FRUTTA,A46)</f>
        <v>14</v>
      </c>
      <c r="F46">
        <f>SUMIF(FRUTTA,D46,PESO)</f>
        <v>0</v>
      </c>
      <c r="G46" s="2">
        <f>SUMIFS(COSTO,FRUTTA,"mela",PESO,"&gt;80")</f>
        <v>0</v>
      </c>
    </row>
    <row r="47" spans="1:7" x14ac:dyDescent="0.25">
      <c r="A47" s="2" t="s">
        <v>127</v>
      </c>
      <c r="B47" s="2">
        <v>25</v>
      </c>
      <c r="E47">
        <f>COUNTIF(FRUTTA,A47)</f>
        <v>11</v>
      </c>
      <c r="F47">
        <f>SUMIF(FRUTTA,D47,PESO)</f>
        <v>0</v>
      </c>
      <c r="G47" s="2">
        <f>SUMIFS(COSTO,FRUTTA,"mela",PESO,"&gt;80")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5</vt:i4>
      </vt:variant>
    </vt:vector>
  </HeadingPairs>
  <TitlesOfParts>
    <vt:vector size="7" baseType="lpstr">
      <vt:lpstr>Parcheggio</vt:lpstr>
      <vt:lpstr>Frutta</vt:lpstr>
      <vt:lpstr>conteggio</vt:lpstr>
      <vt:lpstr>COSTO</vt:lpstr>
      <vt:lpstr>FRUTTA</vt:lpstr>
      <vt:lpstr>Mela</vt:lpstr>
      <vt:lpstr>PESO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saulli</dc:creator>
  <cp:lastModifiedBy>valentina saulli</cp:lastModifiedBy>
  <dcterms:created xsi:type="dcterms:W3CDTF">2024-11-08T15:24:52Z</dcterms:created>
  <dcterms:modified xsi:type="dcterms:W3CDTF">2024-11-08T15:24:52Z</dcterms:modified>
</cp:coreProperties>
</file>