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valentinatretti/Desktop/Attitude and Argumentation Schemes in UNSC Speeches/Data/UNSCUkr datasets /"/>
    </mc:Choice>
  </mc:AlternateContent>
  <xr:revisionPtr revIDLastSave="0" documentId="13_ncr:1_{E195D6AB-9593-ED47-AA36-EFD4CB23223F}" xr6:coauthVersionLast="47" xr6:coauthVersionMax="47" xr10:uidLastSave="{00000000-0000-0000-0000-000000000000}"/>
  <bookViews>
    <workbookView xWindow="0" yWindow="500" windowWidth="28800" windowHeight="16180" xr2:uid="{4BF8241C-AA4E-5442-9D36-150DFF75A4FB}"/>
  </bookViews>
  <sheets>
    <sheet name="Hoja1" sheetId="1" r:id="rId1"/>
    <sheet name="general_statistics" sheetId="2" r:id="rId2"/>
    <sheet name="RQ1" sheetId="3" r:id="rId3"/>
    <sheet name="Hoja2" sheetId="4" r:id="rId4"/>
  </sheets>
  <definedNames>
    <definedName name="_xlnm._FilterDatabase" localSheetId="0" hidden="1">Hoja1!$A$1:$V$1202</definedName>
  </definedNames>
  <calcPr calcId="191029"/>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 i="3" l="1"/>
  <c r="L63" i="3"/>
  <c r="L67" i="3"/>
  <c r="L65" i="3"/>
  <c r="L62" i="3"/>
  <c r="G100" i="3"/>
  <c r="G99" i="3"/>
  <c r="G98" i="3"/>
  <c r="G97" i="3"/>
  <c r="G96" i="3"/>
  <c r="G94" i="3"/>
  <c r="G95" i="3"/>
  <c r="G72" i="3"/>
  <c r="G71" i="3"/>
  <c r="G70" i="3"/>
  <c r="G69" i="3"/>
  <c r="G68" i="3"/>
  <c r="G66" i="3"/>
  <c r="G65" i="3"/>
  <c r="G64" i="3"/>
  <c r="G63" i="3"/>
  <c r="G73" i="3"/>
  <c r="G67" i="3"/>
  <c r="G62" i="3"/>
  <c r="Q51" i="3"/>
  <c r="Q50" i="3"/>
  <c r="I51" i="3"/>
  <c r="I50" i="3"/>
  <c r="E51" i="3"/>
  <c r="E50" i="3"/>
  <c r="Q36" i="3"/>
  <c r="Q35" i="3"/>
  <c r="Q34" i="3"/>
  <c r="Q33" i="3"/>
  <c r="Q32" i="3"/>
  <c r="Q31" i="3"/>
  <c r="M36" i="3"/>
  <c r="M35" i="3"/>
  <c r="M34" i="3"/>
  <c r="M33" i="3"/>
  <c r="M32" i="3"/>
  <c r="M31" i="3"/>
  <c r="I36" i="3"/>
  <c r="I35" i="3"/>
  <c r="I34" i="3"/>
  <c r="I33" i="3"/>
  <c r="I32" i="3"/>
  <c r="I31" i="3"/>
  <c r="E36" i="3"/>
  <c r="E35" i="3"/>
  <c r="E34" i="3"/>
  <c r="E33" i="3"/>
  <c r="E32" i="3"/>
  <c r="E31" i="3"/>
  <c r="F10" i="3"/>
  <c r="F11" i="3"/>
  <c r="F12" i="3"/>
  <c r="F8" i="3"/>
</calcChain>
</file>

<file path=xl/sharedStrings.xml><?xml version="1.0" encoding="utf-8"?>
<sst xmlns="http://schemas.openxmlformats.org/spreadsheetml/2006/main" count="18285" uniqueCount="5444">
  <si>
    <t>filename</t>
  </si>
  <si>
    <t>fileid</t>
  </si>
  <si>
    <t>sentence</t>
  </si>
  <si>
    <t>sentence token</t>
  </si>
  <si>
    <t>sentence character offset begin</t>
  </si>
  <si>
    <t>sentence character offset end</t>
  </si>
  <si>
    <t>annotated text</t>
  </si>
  <si>
    <t>attitude</t>
  </si>
  <si>
    <t>polarity</t>
  </si>
  <si>
    <t>appraisal character offset</t>
  </si>
  <si>
    <t>attitude target</t>
  </si>
  <si>
    <t>target_type</t>
  </si>
  <si>
    <t>id annotated attitude</t>
  </si>
  <si>
    <t>target relation ID</t>
  </si>
  <si>
    <t>ID attitude</t>
  </si>
  <si>
    <t>ID attitude target</t>
  </si>
  <si>
    <t>relations_comp</t>
  </si>
  <si>
    <t>UNSC_2014_SPV.7219_spch004_sentsplit_United_Kingdom_Of_Great_Britain_And_Northern_Ireland.txt</t>
  </si>
  <si>
    <t>UNSC_2014_SPV.7219_spch004</t>
  </si>
  <si>
    <t>We meet today in the most tragic of circumstances.</t>
  </si>
  <si>
    <t>['We', 'meet', 'today', 'in', 'the', 'most', 'tragic', 'of', 'circumstances', '.']</t>
  </si>
  <si>
    <t>most tragic of circumstances</t>
  </si>
  <si>
    <t>Other</t>
  </si>
  <si>
    <t>appreciation</t>
  </si>
  <si>
    <t>negative</t>
  </si>
  <si>
    <t>(21, 49)</t>
  </si>
  <si>
    <t>circumstances</t>
  </si>
  <si>
    <t>explicit</t>
  </si>
  <si>
    <t>[987, [928, 'most tragic of circumstances'], [955, 'circumstances']]</t>
  </si>
  <si>
    <t>Our deepest, most heartfelt condolences go to the families of the victims and to the people and Governments of those countries affected.</t>
  </si>
  <si>
    <t>['Our', 'deepest', ',', 'most', 'heartfelt', 'condolences', 'go', 'to', 'the', 'families', 'of', 'the', 'victims', 'and', 'to', 'the', 'people', 'and', 'Governments', 'of', 'those', 'countries', 'affected', '.']</t>
  </si>
  <si>
    <t>Our deepest, most heartfelt condolences go to</t>
  </si>
  <si>
    <t>affect</t>
  </si>
  <si>
    <t>(189, 234)</t>
  </si>
  <si>
    <t>the families of the victims and to the people and Governments of those countries affected.</t>
  </si>
  <si>
    <t>[988, [929, 'Our deepest, most heartfelt condolences go to'], [956, 'the families of the victims and to the people and Governments of those countries affected.']]</t>
  </si>
  <si>
    <t>In the United Kingdom, we are mourning the loss of at least nine British citizens who were passengers on the flight.</t>
  </si>
  <si>
    <t>['In', 'the', 'United', 'Kingdom', ',', 'we', 'are', 'mourning', 'the', 'loss', 'of', 'at', 'least', 'nine', 'British', 'citizens', 'who', 'were', 'passengers', 'on', 'the', 'flight', '.']</t>
  </si>
  <si>
    <t>we are mourning the loss</t>
  </si>
  <si>
    <t>(349, 373)</t>
  </si>
  <si>
    <t>of at least nine British citizens who were passengers on the flight.</t>
  </si>
  <si>
    <t>[989, [930, 'we are mourning the loss'], [957, 'of at least nine British citizens who were passengers on the flight.']]</t>
  </si>
  <si>
    <t>We welcome the indications from the Ukrainian authorities that they want international investigators to join their efforts.</t>
  </si>
  <si>
    <t>['We', 'welcome', 'the', 'indications', 'from', 'the', 'Ukrainian', 'authorities', 'that', 'they', 'want', 'international', 'investigators', 'to', 'join', 'their', 'efforts', '.']</t>
  </si>
  <si>
    <t>We welcome</t>
  </si>
  <si>
    <t>Ukraine</t>
  </si>
  <si>
    <t>positive</t>
  </si>
  <si>
    <t>(1147, 1157)</t>
  </si>
  <si>
    <t>the indications from the Ukrainian authorities that they want international investigators to join their efforts.</t>
  </si>
  <si>
    <t>Ukrainian authorities</t>
  </si>
  <si>
    <t>[996, [931, 'We welcome'], [962, 'the indications from the Ukrainian authorities that they want international investigators to join their efforts.']]</t>
  </si>
  <si>
    <t>should have a central role to play in ensuring that there is credible and independent international involvement.</t>
  </si>
  <si>
    <t>judgement</t>
  </si>
  <si>
    <t>(1033, 1145)</t>
  </si>
  <si>
    <t>The International Civil Aviation Organization</t>
  </si>
  <si>
    <t>[995, [932, 'should have a central role to play in ensuring that there is credible and independent international involvement.'], [961, 'The International Civil Aviation Organization']]</t>
  </si>
  <si>
    <t>The United Kingdom will provide whatever assistance is necessary to support that investigation.</t>
  </si>
  <si>
    <t>['The', 'United', 'Kingdom', 'will', 'provide', 'whatever', 'assistance', 'is', 'necessary', 'to', 'support', 'that', 'investigation', '.']</t>
  </si>
  <si>
    <t>will provide whatever assistance is necessary to support that investigation.</t>
  </si>
  <si>
    <t>(1290, 1366)</t>
  </si>
  <si>
    <t>The United Kingdom</t>
  </si>
  <si>
    <t>[997, [933, 'will provide whatever assistance is necessary to support that investigation.'], [963, 'The United Kingdom']]</t>
  </si>
  <si>
    <t>This is a dark moment</t>
  </si>
  <si>
    <t>(443, 464)</t>
  </si>
  <si>
    <t>moment</t>
  </si>
  <si>
    <t>[990, [934, 'This is a dark moment'], [958, 'moment']]</t>
  </si>
  <si>
    <t>this tragic event</t>
  </si>
  <si>
    <t>(647, 664)</t>
  </si>
  <si>
    <t>event</t>
  </si>
  <si>
    <t>[994, [935, 'this tragic event'], [960, 'event']]</t>
  </si>
  <si>
    <t>We have to ask searching questions about why we are now confronting this tragic situation.</t>
  </si>
  <si>
    <t>['We', 'have', 'to', 'ask', 'searching', 'questions', 'about', 'why', 'we', 'are', 'now', 'confronting', 'this', 'tragic', 'situation', '.']</t>
  </si>
  <si>
    <t>tragic situation.</t>
  </si>
  <si>
    <t>(2651, 2668)</t>
  </si>
  <si>
    <t>situation</t>
  </si>
  <si>
    <t>[1001, [936, 'tragic situation.'], [967, 'situation']]</t>
  </si>
  <si>
    <t>It is the Council's responsibility to respond to such tragedies by drawing the right lessons and working together with commitment and conviction to prevent their repetition.</t>
  </si>
  <si>
    <t>['It', 'is', 'the', "Council's", 'responsibility', 'to', 'respond', 'to', 'such', 'tragedies', 'by', 'drawing', 'the', 'right', 'lessons', 'and', 'working', 'together', 'with', 'commitment', 'and', 'conviction', 'to', 'prevent', 'their', 'repetition', '.']</t>
  </si>
  <si>
    <t>tragedies</t>
  </si>
  <si>
    <t>implicit</t>
  </si>
  <si>
    <t>(3798, 3807)</t>
  </si>
  <si>
    <t>[None, [937, 'tragedies'], [None, 'None']]</t>
  </si>
  <si>
    <t>That is welcome, but it is not enough.</t>
  </si>
  <si>
    <t>['That', 'is', 'welcome', ',', 'but', 'it', 'is', 'not', 'enough', '.']</t>
  </si>
  <si>
    <t>That is welcome</t>
  </si>
  <si>
    <t>(4622, 4637)</t>
  </si>
  <si>
    <t>[None, [938, 'That is welcome'], [None, 'None']]</t>
  </si>
  <si>
    <t>but it is not enough</t>
  </si>
  <si>
    <t>(4639, 4659)</t>
  </si>
  <si>
    <t>[None, [939, 'but it is not enough'], [None, 'None']]</t>
  </si>
  <si>
    <t>In the light of yesterday's tragedy, any other course of action would be unconscionable.</t>
  </si>
  <si>
    <t>['In', 'the', 'light', 'of', "yesterday's", 'tragedy', ',', 'any', 'other', 'course', 'of', 'action', 'would', 'be', 'unconscionable']</t>
  </si>
  <si>
    <t>tragedy</t>
  </si>
  <si>
    <t>(5066, 5073)</t>
  </si>
  <si>
    <t>[None, [940, 'tragedy'], [None, 'None']]</t>
  </si>
  <si>
    <t>any other course of action would be unconscionable</t>
  </si>
  <si>
    <t>(5075, 5125)</t>
  </si>
  <si>
    <t>[None, [941, 'any other course of action would be unconscionable'], [None, 'None']]</t>
  </si>
  <si>
    <t>senseless violence</t>
  </si>
  <si>
    <t>(502, 520)</t>
  </si>
  <si>
    <t>separatists</t>
  </si>
  <si>
    <t>[992, [942, 'senseless violence'], [959, 'separatists']]</t>
  </si>
  <si>
    <t>armed separatists</t>
  </si>
  <si>
    <t>(534, 551)</t>
  </si>
  <si>
    <t>[991, [943, 'armed separatists'], [959, 'separatists']]</t>
  </si>
  <si>
    <t>monstrous proportions.</t>
  </si>
  <si>
    <t>(583, 605)</t>
  </si>
  <si>
    <t>[993, [944, 'monstrous proportions.'], [959, 'separatists']]</t>
  </si>
  <si>
    <t>We urge Russia to cease its policy of   supporting armed separatist groups and their violent actions of destabilizing a neighbouring country and of generating displacement and social and economic hardship.</t>
  </si>
  <si>
    <t>supporting armed separatist groups and their violent actions of destabilizing a neighbouring country and of generating displacement and social and economic hardship.</t>
  </si>
  <si>
    <t>Russia</t>
  </si>
  <si>
    <t>(3369, 3534)</t>
  </si>
  <si>
    <t>Country as a political actor (Russia)</t>
  </si>
  <si>
    <t>[1004, [945, 'supporting armed separatist groups and their violent actions of destabilizing a neighbouring country and of generating displacement and social and economic hardship.'], [971, 'Russia']]</t>
  </si>
  <si>
    <t>(2705, 2722)</t>
  </si>
  <si>
    <t>[1002, [946, 'armed separatists'], [968, 'separatists']]</t>
  </si>
  <si>
    <t>condemning these actions and in demanding that these groups disarm, desist from violence and intimidation</t>
  </si>
  <si>
    <t>(4098, 4203)</t>
  </si>
  <si>
    <t>The Council</t>
  </si>
  <si>
    <t>[1007, [947, 'condemning these actions and in demanding that these groups disarm, desist from violence and intimidation'], [975, 'The Council']]</t>
  </si>
  <si>
    <t>Armed separatist groups</t>
  </si>
  <si>
    <t>(1600, 1623)</t>
  </si>
  <si>
    <t>groups</t>
  </si>
  <si>
    <t>[998, [948, 'Armed separatist groups'], [964, 'groups']]</t>
  </si>
  <si>
    <t>(2203, 2220)</t>
  </si>
  <si>
    <t>[999, [949, 'armed separatists'], [965, 'separatists']]</t>
  </si>
  <si>
    <t>(2383, 2400)</t>
  </si>
  <si>
    <t>[1000, [950, 'armed separatists'], [966, 'separatists']]</t>
  </si>
  <si>
    <t>(4979, 4996)</t>
  </si>
  <si>
    <t>[1009, [951, 'armed separatists'], [977, 'separatists']]</t>
  </si>
  <si>
    <t>armed groups</t>
  </si>
  <si>
    <t>(3626, 3638)</t>
  </si>
  <si>
    <t>[1006, [952, 'armed groups'], [973, 'groups']]</t>
  </si>
  <si>
    <t>(3646, 3658)</t>
  </si>
  <si>
    <t>[1005, [953, 'armed groups'], [972, 'groups']]</t>
  </si>
  <si>
    <t>armed separatist groups</t>
  </si>
  <si>
    <t>(4745, 4768)</t>
  </si>
  <si>
    <t>[1008, [954, 'armed separatist groups'], [976, 'groups']]</t>
  </si>
  <si>
    <t>We know that weapons, equipment and logistical support have been systematically provided to armed separatist groups by Russia , including up to 100   man-portable air defence systems and 15 to 25 main battle tanks, not to mention artillery pieces, rocket launchers and other armoured vehicles.</t>
  </si>
  <si>
    <t>weapons, equipment and logistical support have been systematically provided to armed separatist groups</t>
  </si>
  <si>
    <t>(2966, 3068)</t>
  </si>
  <si>
    <t>[1003, [969, 'weapons, equipment and logistical support have been systematically provided to armed separatist groups'], [970, 'Russia']]</t>
  </si>
  <si>
    <t>(3045, 3068)</t>
  </si>
  <si>
    <t>[1010, [978, 'armed separatist groups'], [979, 'groups']]</t>
  </si>
  <si>
    <t>(3380, 3403)</t>
  </si>
  <si>
    <t>[1011, [980, 'armed separatist groups'], [981, 'groups']]</t>
  </si>
  <si>
    <t>It is clear where responsibility lies: with the senseless violence of armed separatists and with those who have supported, equipped and advised them.</t>
  </si>
  <si>
    <t>(3966, 3984)</t>
  </si>
  <si>
    <t>violence</t>
  </si>
  <si>
    <t>[1012, [982, 'senseless violence'], [983, 'violence']]</t>
  </si>
  <si>
    <t>(3988, 4005)</t>
  </si>
  <si>
    <t>[1013, [984, 'armed separatists'], [974, 'separatists']]</t>
  </si>
  <si>
    <t>They must be able to operate unhindered and in security.</t>
  </si>
  <si>
    <t>to operate unhindered and in security.</t>
  </si>
  <si>
    <t>(1499, 1537)</t>
  </si>
  <si>
    <t>They</t>
  </si>
  <si>
    <t>[1014, [985, 'to operate unhindered and in security.'], [986, 'They']]</t>
  </si>
  <si>
    <t>UNSC_2014_SPV.7154_spch004_sentsplit_Russian_Federation.txt</t>
  </si>
  <si>
    <t>UNSC_2014_SPV.7154_spch004</t>
  </si>
  <si>
    <t>The Russian Federation has called for this emergency meeting of the Security Council because of the serious dangerous evolution of the situation in south-eastern Ukraine.</t>
  </si>
  <si>
    <t>['The', 'Russian', 'Federation', 'has', 'called', 'for', 'this', 'emergency', 'meeting', 'of', 'the', 'Security', 'Council', 'because', 'of', 'the', 'serious', 'dangerous', 'evolution', 'of', 'the', 'situation', 'in', 'south-eastern', 'Ukraine', '.']</t>
  </si>
  <si>
    <t>emergency meeting</t>
  </si>
  <si>
    <t>(43, 60)</t>
  </si>
  <si>
    <t>meeting</t>
  </si>
  <si>
    <t>[906, [850, 'emergency meeting'], [884, 'meeting']]</t>
  </si>
  <si>
    <t>serious dangerous</t>
  </si>
  <si>
    <t>(100, 117)</t>
  </si>
  <si>
    <t>[907, [851, 'serious dangerous'], [885, 'situation']]</t>
  </si>
  <si>
    <t>We have pointed out on several occasions, including in this Chamber, that the reckless actions that led to the coup d'etat by the self-proclaimed Kyiv authorities threaten to definitively destroy the fragile mosaic of Ukrainian society.</t>
  </si>
  <si>
    <t>['We', 'have', 'pointed', 'out', 'on', 'several', 'occasions', ',', 'including', 'in', 'this', 'Chamber', ',', 'that', 'the', 'reckless', 'actions', 'that', 'led', 'to', 'the', 'coup', "d'etat", 'by', 'the', 'self-proclaimed', 'Kyiv', 'authorities', 'threaten', 'to', 'definitively', 'destroy', 'the', 'fragile', 'mosaic', 'of', 'Ukrainian', 'society', '.']</t>
  </si>
  <si>
    <t>reckless actions</t>
  </si>
  <si>
    <t>(249, 265)</t>
  </si>
  <si>
    <t>self-proclaimed Kyiv authorities</t>
  </si>
  <si>
    <t>[908, [852, 'reckless actions'], [886, 'self-proclaimed Kyiv authorities']]</t>
  </si>
  <si>
    <t>definitively destroy</t>
  </si>
  <si>
    <t>(346, 366)</t>
  </si>
  <si>
    <t>[909, [853, 'definitively destroy'], [886, 'self-proclaimed Kyiv authorities']]</t>
  </si>
  <si>
    <t>The authorities do not wish to listen to those who do not accept the imposed dominance of Kyiv by national radicals and chauvinistic, Russophobic and anti-Semitic forces, whom they perceive as a threat to their human dignity and to their very lives.</t>
  </si>
  <si>
    <t>['The', 'authorities', 'do', 'not', 'wish', 'to', 'listen', 'to', 'those', 'who', 'do', 'not', 'accept', 'the', 'imposed', 'dominance', 'of', 'Kyiv', 'by', 'national', 'radicals', 'and', 'chauvinistic', ',', 'Russophobic', 'and', 'anti-Semitic', 'forces', ',', 'whom', 'they', 'perceive', 'as', 'a', 'threat', 'to', 'their', 'human', 'dignity', 'and', 'to', 'their', 'very', 'lives', '.']</t>
  </si>
  <si>
    <t>threat to their human dignity and to their very lives</t>
  </si>
  <si>
    <t>(603, 656)</t>
  </si>
  <si>
    <t>forces</t>
  </si>
  <si>
    <t>[913, [854, 'threat to their human dignity and to their very lives'], [888, 'forces']]</t>
  </si>
  <si>
    <t>Grotesque Russophobia and entrenched hatred have become the norm in the Verkhovna Rada as well.</t>
  </si>
  <si>
    <t>['Grotesque', 'Russophobia', 'and', 'entrenched', 'hatred', 'have', 'become', 'the', 'norm', 'in', 'the', 'Verkhovna', 'Rada', 'as', 'well', '.']</t>
  </si>
  <si>
    <t>Grotesque Russophobia and entrenched hatred</t>
  </si>
  <si>
    <t>(659, 702)</t>
  </si>
  <si>
    <t>[None, [855, 'Grotesque Russophobia and entrenched hatred'], [None, 'None']]</t>
  </si>
  <si>
    <t>We can only imagine the thoughts that must be churning in the minds of her brutal fellow partisans.</t>
  </si>
  <si>
    <t>['We', 'can', 'only', 'imagine', 'the', 'thoughts', 'that', 'must', 'be', 'churning', 'in', 'the', 'minds', 'of', 'her', 'brutal', 'fellow', 'partisans', '.']</t>
  </si>
  <si>
    <t>brutal fellow partisans</t>
  </si>
  <si>
    <t>(1220, 1243)</t>
  </si>
  <si>
    <t>partisans</t>
  </si>
  <si>
    <t>[914, [856, 'brutal fellow partisans'], [889, 'partisans']]</t>
  </si>
  <si>
    <t>And that is not even the most radical group on the Ukrainian political spectrum.</t>
  </si>
  <si>
    <t>['And', 'that', 'is', 'not', 'even', 'the', 'most', 'radical', 'group', 'on', 'the', 'Ukrainian', 'political', 'spectrum', '.']</t>
  </si>
  <si>
    <t>is not even the most radical group</t>
  </si>
  <si>
    <t>(1254, 1288)</t>
  </si>
  <si>
    <t>[915, [857, 'is not even the most radical group'], [889, 'partisans']]</t>
  </si>
  <si>
    <t>Should we be surprised that the peaceful political protects and the call by the people of south-eastern Ukraine for their aspirations to be heard have been met by the Rada with draconic laws entailing long-term prison sentences for separatism?</t>
  </si>
  <si>
    <t>['Should', 'we', 'be', 'surprised', 'that', 'the', 'peaceful', 'political', 'protects', 'and', 'the', 'call', 'by', 'the', 'people', 'of', 'south-eastern', 'Ukraine', 'for', 'their', 'aspirations', 'to', 'be', 'heard', 'have', 'been', 'met', 'by', 'the', 'Rada', 'with', 'draconic', 'laws', 'entailing', 'long-term', 'prison', 'sentences', 'for', 'separatism', '?']</t>
  </si>
  <si>
    <t>peaceful political protects</t>
  </si>
  <si>
    <t>(1358, 1385)</t>
  </si>
  <si>
    <t>protects</t>
  </si>
  <si>
    <t>[916, [858, 'peaceful political protects'], [890, 'protects']]</t>
  </si>
  <si>
    <t>Prime Minister Yatsenyuk went to Donetsk; although he did not meet with the protesters, he did say the right things about dialogue, decentralization and his desire to find a way out of the problem.</t>
  </si>
  <si>
    <t>['Prime', 'Minister', 'Yatsenyuk', 'went', 'to', 'Donetsk', ';', 'although', 'he', 'did', 'not', 'meet', 'with', 'the', 'protesters', ',', 'he', 'did', 'say', 'the', 'right', 'things', 'about', 'dialogue', ',', 'decentralization', 'and', 'his', 'desire', 'to', 'find', 'a', 'way', 'out', 'of', 'the', 'problem', '.']</t>
  </si>
  <si>
    <t>right things</t>
  </si>
  <si>
    <t>(1859, 1871)</t>
  </si>
  <si>
    <t>Prime Minister Yatsenyuk</t>
  </si>
  <si>
    <t>Ukrainian political actor</t>
  </si>
  <si>
    <t>[918, [859, 'right things'], [891, 'Prime Minister Yatsenyuk']]</t>
  </si>
  <si>
    <t>although he did not meet with the protesters</t>
  </si>
  <si>
    <t>(1798, 1842)</t>
  </si>
  <si>
    <t>[917, [860, 'although he did not meet with the protesters'], [891, 'Prime Minister Yatsenyuk']]</t>
  </si>
  <si>
    <t>We have been told that restraint will be exercised and a peaceful solution found to the situation that takes into account the opinions of the various groupings of the Ukrainian population.</t>
  </si>
  <si>
    <t>['We', 'have', 'been', 'told', 'that', 'restraint', 'will', 'be', 'exercised', 'and', 'a', 'peaceful', 'solution', 'found', 'to', 'the', 'situation', 'that', 'takes', 'into', 'account', 'the', 'opinions', 'of', 'the', 'various', 'groupings', 'of', 'the', 'Ukrainian', 'population', '.']</t>
  </si>
  <si>
    <t>restraint will be exercised</t>
  </si>
  <si>
    <t>(2007, 2034)</t>
  </si>
  <si>
    <t>[None, [861, 'restraint will be exercised'], [None, 'None']]</t>
  </si>
  <si>
    <t>peaceful solution</t>
  </si>
  <si>
    <t>(2041, 2058)</t>
  </si>
  <si>
    <t>solution</t>
  </si>
  <si>
    <t>[919, [862, 'peaceful solution'], [892, 'solution']]</t>
  </si>
  <si>
    <t>However, the protesters' interests and opinions have not been taken into account or even discussed.</t>
  </si>
  <si>
    <t>['However', ',', 'the', 'protesters', "'", 'interests', 'and', 'opinions', 'have', 'not', 'been', 'taken', 'into', 'account', 'or', 'even', 'discussed', '.']</t>
  </si>
  <si>
    <t>have not been taken into account or even discussed</t>
  </si>
  <si>
    <t>(2972, 3022)</t>
  </si>
  <si>
    <t>[None, [863, 'have not been taken into account or even discussed'], [None, 'None']]</t>
  </si>
  <si>
    <t>As a result, blood has already been shed in the South-East and the situation is extremely dangerous.</t>
  </si>
  <si>
    <t>['As', 'a', 'result', ',', 'blood', 'has', 'already', 'been', 'shed', 'in', 'the', 'South-East', 'and', 'the', 'situation', 'is', 'extremely', 'dangerous', '.']</t>
  </si>
  <si>
    <t>blood has already been shed</t>
  </si>
  <si>
    <t>(3037, 3064)</t>
  </si>
  <si>
    <t>[None, [864, 'blood has already been shed'], [None, 'None']]</t>
  </si>
  <si>
    <t>extremely dangerous</t>
  </si>
  <si>
    <t>(3104, 3123)</t>
  </si>
  <si>
    <t>[920, [865, 'extremely dangerous'], [893, 'situation']]</t>
  </si>
  <si>
    <t>Any further escalation of the situation must be swiftly stopped.</t>
  </si>
  <si>
    <t>['Any', 'further', 'escalation', 'of', 'the', 'situation', 'must', 'be', 'swiftly', 'stopped', '.']</t>
  </si>
  <si>
    <t>swiftly stopped</t>
  </si>
  <si>
    <t>(3173, 3188)</t>
  </si>
  <si>
    <t>further escalation of the situation</t>
  </si>
  <si>
    <t>[922, [866, 'swiftly stopped'], [895, 'further escalation of the situation']]</t>
  </si>
  <si>
    <t>Some people, including in this Chamber, do not wish to recognize the real reasons for the events in Ukraine and are forever seeing the hand of Moscow in the South-East.</t>
  </si>
  <si>
    <t>['Some', 'people', ',', 'including', 'in', 'this', 'Chamber', ',', 'do', 'not', 'wish', 'to', 'recognize', 'the', 'real', 'reasons', 'for', 'the', 'events', 'in', 'Ukraine', 'and', 'are', 'forever', 'seeing', 'the', 'hand', 'of', 'Moscow', 'in', 'the', 'South-East', '.']</t>
  </si>
  <si>
    <t>do not wish to recognize the real reasons for the events</t>
  </si>
  <si>
    <t>(3988, 4044)</t>
  </si>
  <si>
    <t>Some people</t>
  </si>
  <si>
    <t>[928, [867, 'do not wish to recognize the real reasons for the events'], [900, 'Some people']]</t>
  </si>
  <si>
    <t>It must be understood that south-eastern Ukraine and its people are deeply worried about their future and that they do not want anyone, especially the nationalist radicals, to impose their will on them.</t>
  </si>
  <si>
    <t>['It', 'must', 'be', 'understood', 'that', 'south-eastern', 'Ukraine', 'and', 'its', 'people', 'are', 'deeply', 'worried', 'about', 'their', 'future', 'and', 'that', 'they', 'do', 'not', 'want', 'anyone', ',', 'especially', 'the', 'nationalist', 'radicals', ',', 'to', 'impose', 'their', 'will', 'on', 'them']</t>
  </si>
  <si>
    <t>deeply worried</t>
  </si>
  <si>
    <t>(4413, 4427)</t>
  </si>
  <si>
    <t>south-eastern Ukraine and its people</t>
  </si>
  <si>
    <t>Ukrainian citizens</t>
  </si>
  <si>
    <t>[929, [868, 'deeply worried'], [901, 'south-eastern Ukraine and its people']]</t>
  </si>
  <si>
    <t>to impose their will on</t>
  </si>
  <si>
    <t>(4518, 4541)</t>
  </si>
  <si>
    <t>radicals,</t>
  </si>
  <si>
    <t>[931, [869, 'to impose their will on'], [902, 'radicals,']]</t>
  </si>
  <si>
    <t>fragile mosaic of Ukrainian society.</t>
  </si>
  <si>
    <t>(371, 407)</t>
  </si>
  <si>
    <t>[910, [870, 'fragile mosaic of Ukrainian society.'], [886, 'self-proclaimed Kyiv authorities']]</t>
  </si>
  <si>
    <t> The authorities do not wish to listen to those who do not accept the imposed dominance of Kyiv by national radicals and chauvinistic,   Russophobic and anti-Semitic forces , whom they perceive as a threat to their human dignity and to their very lives.</t>
  </si>
  <si>
    <t>Russophobic and anti-Semitic forces</t>
  </si>
  <si>
    <t>(542, 577)</t>
  </si>
  <si>
    <t>[912, [871, 'Russophobic and anti-Semitic forces'], [888, 'forces']]</t>
  </si>
  <si>
    <t>henchmen</t>
  </si>
  <si>
    <t>(3243, 3251)</t>
  </si>
  <si>
    <t>Maidan</t>
  </si>
  <si>
    <t>[923, [872, 'henchmen'], [896, 'Maidan']]</t>
  </si>
  <si>
    <t>(3426, 3434)</t>
  </si>
  <si>
    <t>[925, [873, 'henchmen'], [897, 'Maidan']]</t>
  </si>
  <si>
    <t>backer</t>
  </si>
  <si>
    <t>(3534, 3540)</t>
  </si>
  <si>
    <t>United States</t>
  </si>
  <si>
    <t>[932, [874, 'backer'], [903, 'United States']]</t>
  </si>
  <si>
    <t>nationalist radicals</t>
  </si>
  <si>
    <t>(4496, 4516)</t>
  </si>
  <si>
    <t>[930, [875, 'nationalist radicals'], [902, 'radicals,']]</t>
  </si>
  <si>
    <t>must determine</t>
  </si>
  <si>
    <t>(3882, 3896)</t>
  </si>
  <si>
    <t>West</t>
  </si>
  <si>
    <t>[927, [876, 'must determine'], [899, 'West']]</t>
  </si>
  <si>
    <t>are obligated to end their support, dissociate themselves from neo-Nazis and other extremists, stop the use of force against the Ukrainian people, and begin forthwith a genuine national dialogue with the full participation of all regions</t>
  </si>
  <si>
    <t>(3542, 3779)</t>
  </si>
  <si>
    <t>The Western sponsors of the Maidan</t>
  </si>
  <si>
    <t>[926, [877, 'are obligated to end their support, dissociate themselves from neo-Nazis and other extremists, stop the use of force against the Ukrainian people, and begin forthwith a genuine national dialogue with the full participation of all regions'], [898, 'The Western sponsors of the Maidan']]</t>
  </si>
  <si>
    <t>However, unlike the Maidan demonstrators, the protesters have terrorized no one, have used no bulldozers against the authorioties, and thrown no Molotov cocktails.</t>
  </si>
  <si>
    <t>unlike the Maidan demonstrators, the protesters have terrorized no one, have used no bulldozers against the authorioties, and thrown no Molotov cocktails.</t>
  </si>
  <si>
    <t>(2449, 2603)</t>
  </si>
  <si>
    <t>protesters</t>
  </si>
  <si>
    <t>[921, [878, 'unlike the Maidan demonstrators, the protesters have terrorized no one, have used no bulldozers against the authorioties, and thrown no Molotov cocktails.'], [894, 'protesters']]</t>
  </si>
  <si>
    <t>The authorities do not wish to listen to those who do not accept the imposed dominance of Kyiv by national radicals and chauvinistic,   Russophobic and anti-Semitic forces , whom they perceive as a threat to their human dignity and to their very lives.</t>
  </si>
  <si>
    <t>do not wish to listen</t>
  </si>
  <si>
    <t>(424, 445)</t>
  </si>
  <si>
    <t>authorities</t>
  </si>
  <si>
    <t>[911, [879, 'do not wish to listen'], [887, 'authorities']]</t>
  </si>
  <si>
    <t>a measure of common sense has prevailed</t>
  </si>
  <si>
    <t>(1707, 1746)</t>
  </si>
  <si>
    <t>[None, [880, 'a measure of common sense has prevailed'], [None, 'None']]</t>
  </si>
  <si>
    <t>to cease their war against their own people</t>
  </si>
  <si>
    <t>(3277, 3320)</t>
  </si>
  <si>
    <t>[924, [881, 'to cease their war against their own people'], [896, 'Maidan']]</t>
  </si>
  <si>
    <t>However, on 13 April the Verkhovna Rada-appointed President Turchynov stated that the Ukrainian Security Council had decided to launch a full-scale anti-terrorist operation,   including the use of the armed forces .</t>
  </si>
  <si>
    <t>armed forces</t>
  </si>
  <si>
    <t>(2426, 2438)</t>
  </si>
  <si>
    <t>[933, [882, 'armed forces'], [904, 'forces']]</t>
  </si>
  <si>
    <t>According to Turchynov, the people of south-eastern Ukraine must end their protests by the morning of Monday, 14 April, lest armed force be used.</t>
  </si>
  <si>
    <t>armed force</t>
  </si>
  <si>
    <t>(2903, 2914)</t>
  </si>
  <si>
    <t>force</t>
  </si>
  <si>
    <t>[934, [883, 'armed force'], [905, 'force']]</t>
  </si>
  <si>
    <t>UNSC_2014_SPV.7154_spch021_sentsplit_Russian_Federation.txt</t>
  </si>
  <si>
    <t>UNSC_2014_SPV.7154_spch021</t>
  </si>
  <si>
    <t>But the first impression I would like to share with my colleagues is that they have not been looking at the clock.</t>
  </si>
  <si>
    <t>['But', 'the', 'first', 'impression', 'I', 'would', 'like', 'to', 'share', 'with', 'my', 'colleagues', 'is', 'that', 'they', 'have', 'not', 'been', 'looking', 'at', 'the', 'clock', '.']</t>
  </si>
  <si>
    <t>I would like to</t>
  </si>
  <si>
    <t>(94, 109)</t>
  </si>
  <si>
    <t>share with my colleagues is that they have not been looking at the clock.</t>
  </si>
  <si>
    <t>[1648, [1552, 'I would like to'], [1597, 'share with my colleagues is that they have not been looking at the clock.']]</t>
  </si>
  <si>
    <t>That is the date when it has been agreed that Mr. Turchynov's criminal decree sending Ukraine's military forces to suppress the protests will take effect.</t>
  </si>
  <si>
    <t>['That', 'is', 'the', 'date', 'when', 'it', 'has', 'been', 'agreed', 'that', 'Mr', '.', "Turchynov's", 'criminal', 'decree', 'sending', "Ukraine's", 'military', 'forces', 'to', 'suppress', 'the', 'protests', 'will', 'take', 'effect', '.']</t>
  </si>
  <si>
    <t>criminal decree</t>
  </si>
  <si>
    <t>(398, 413)</t>
  </si>
  <si>
    <t>decree</t>
  </si>
  <si>
    <t>[1649, [1553, 'criminal decree'], [1598, 'decree']]</t>
  </si>
  <si>
    <t>military forces</t>
  </si>
  <si>
    <t>(432, 447)</t>
  </si>
  <si>
    <t>Mr. Turchynov's</t>
  </si>
  <si>
    <t>[1650, [1554, 'military forces'], [1599, "Mr. Turchynov's"]]</t>
  </si>
  <si>
    <t>We have heard many unfair pronouncements about Russia today, but of course the most unfair of all came from our Ukrainian colleague, who accused Russia of terrorism.</t>
  </si>
  <si>
    <t>['We', 'have', 'heard', 'many', 'unfair', 'pronouncements', 'about', 'Russia', 'today', ',', 'but', 'of', 'course', 'the', 'most', 'unfair', 'of', 'all', 'came', 'from', 'our', 'Ukrainian', 'colleague', ',', 'who', 'accused', 'Russia', 'of', 'terrorism', '.']</t>
  </si>
  <si>
    <t>unfair pronouncements</t>
  </si>
  <si>
    <t>(511, 532)</t>
  </si>
  <si>
    <t>pronouncements</t>
  </si>
  <si>
    <t>[1651, [1555, 'unfair pronouncements'], [1600, 'pronouncements']]</t>
  </si>
  <si>
    <t>unfair</t>
  </si>
  <si>
    <t>(576, 582)</t>
  </si>
  <si>
    <t>Ukrainian colleague,</t>
  </si>
  <si>
    <t>[1652, [1556, 'unfair'], [1601, 'Ukrainian colleague,']]</t>
  </si>
  <si>
    <t>who accused Russia of terrorism.</t>
  </si>
  <si>
    <t>(625, 657)</t>
  </si>
  <si>
    <t>[1653, [1557, 'who accused Russia of terrorism.'], [1601, 'Ukrainian colleague,']]</t>
  </si>
  <si>
    <t>They were people who really did terrorize the forces of law and order, who really did attack police and shoot at them and at those protesting against the authorities and seemed to be attacking their country.</t>
  </si>
  <si>
    <t>['They', 'were', 'people', 'who', 'really', 'did', 'terrorize', 'the', 'forces', 'of', 'law', 'and', 'order', ',', 'who', 'really', 'did', 'attack', 'police', 'and', 'shoot', 'at', 'them', 'and', 'at', 'those', 'protesting', 'against', 'the', 'authorities', 'and', 'seemed', 'to', 'be', 'attacking', 'their', 'country', '.']</t>
  </si>
  <si>
    <t>really did terrorize the forces of law and order, who really did attack police and shoot at them and at those protesting against the authorities and seemed to be attacking their country.</t>
  </si>
  <si>
    <t>(789, 975)</t>
  </si>
  <si>
    <t>people</t>
  </si>
  <si>
    <t>[1654, [1558, 'really did terrorize the forces of law and order, who really did attack police and shoot at them and at those protesting against the authorities and seemed to be attacking their country.'], [1602, 'people']]</t>
  </si>
  <si>
    <t>Indeed, they have been exempted from any responsibility for the criminal activities they conducted for several months.</t>
  </si>
  <si>
    <t>['Indeed', ',', 'they', 'have', 'been', 'exempted', 'from', 'any', 'responsibility', 'for', 'the', 'criminal', 'activities', 'they', 'conducted', 'for', 'several', 'months', '.']</t>
  </si>
  <si>
    <t>criminal activities</t>
  </si>
  <si>
    <t>(1077, 1096)</t>
  </si>
  <si>
    <t>they</t>
  </si>
  <si>
    <t>[1655, [1559, 'criminal activities'], [1603, 'they']]</t>
  </si>
  <si>
    <t>I reiterate that, unfortunately, several clumsy accusations have been made against Russia.</t>
  </si>
  <si>
    <t>['I', 'reiterate', 'that', ',', 'unfortunately', ',', 'several', 'clumsy', 'accusations', 'have', 'been', 'made', 'against', 'Russia', '.']</t>
  </si>
  <si>
    <t>unfortunately</t>
  </si>
  <si>
    <t>(1151, 1164)</t>
  </si>
  <si>
    <t>several clumsy accusations have been made against Russia.</t>
  </si>
  <si>
    <t>[1656, [1560, 'unfortunately'], [1604, 'several clumsy accusations have been made against Russia.']]</t>
  </si>
  <si>
    <t>several clumsy accusations</t>
  </si>
  <si>
    <t>(1166, 1192)</t>
  </si>
  <si>
    <t>[None, [1561, 'several clumsy accusations'], [None, 'None']]</t>
  </si>
  <si>
    <t>It has been said that Russia somehow wishes to destabilize Ukraine, if not practically crush it altogether.</t>
  </si>
  <si>
    <t>['It', 'has', 'been', 'said', 'that', 'Russia', 'somehow', 'wishes', 'to', 'destabilize', 'Ukraine', ',', 'if', 'not', 'practically', 'crush', 'it', 'altogether', '.']</t>
  </si>
  <si>
    <t>It has been said that Russia somehow wishes to destabilize Ukraine</t>
  </si>
  <si>
    <t>(1224, 1290)</t>
  </si>
  <si>
    <t>[None, [1562, 'It has been said that Russia somehow wishes to destabilize Ukraine'], [None, 'None']]</t>
  </si>
  <si>
    <t>But why was there no response to our call at the start of the crisis for launching a dialogue on how to help Ukraine emerge from the political and economic crisis it had found itself in?</t>
  </si>
  <si>
    <t>['But', 'why', 'was', 'there', 'no', 'response', 'to', 'our', 'call', 'at', 'the', 'start', 'of', 'the', 'crisis', 'for', 'launching', 'a', 'dialogue', 'on', 'how', 'to', 'help', 'Ukraine', 'emerge', 'from', 'the', 'political', 'and', 'economic', 'crisis', 'it', 'had', 'found', 'itself', 'in', '?']</t>
  </si>
  <si>
    <t>crisis</t>
  </si>
  <si>
    <t>(1394, 1400)</t>
  </si>
  <si>
    <t>[1688, [1563, 'crisis'], [1638, 'crisis']]</t>
  </si>
  <si>
    <t>political and economic crisis</t>
  </si>
  <si>
    <t>(1465, 1494)</t>
  </si>
  <si>
    <t>[1657, [1564, 'political and economic crisis'], [1605, 'crisis']]</t>
  </si>
  <si>
    <t>Why was the crisis encouraged to continue?</t>
  </si>
  <si>
    <t>['Why', 'was', 'the', 'crisis', 'encouraged', 'to', 'continue', '?']</t>
  </si>
  <si>
    <t>(1531, 1537)</t>
  </si>
  <si>
    <t>[1689, [1565, 'crisis'], [1639, 'crisis']]</t>
  </si>
  <si>
    <t>Let us see on 14 April what response the European ministers will give to the letter that President Putin wrote proposing that we work together to help Ukraine emerge from its economic turmoil.</t>
  </si>
  <si>
    <t>['Let', 'us', 'see', 'on', '14', 'April', 'what', 'response', 'the', 'European', 'ministers', 'will', 'give', 'to', 'the', 'letter', 'that', 'President', 'Putin', 'wrote', 'proposing', 'that', 'we', 'work', 'together', 'to', 'help', 'Ukraine', 'emerge', 'from', 'its', 'economic', 'turmoil', '.']</t>
  </si>
  <si>
    <t>help Ukraine emerge from its economic turmoil</t>
  </si>
  <si>
    <t>(2253, 2298)</t>
  </si>
  <si>
    <t>President Putin</t>
  </si>
  <si>
    <t>Russian political actor</t>
  </si>
  <si>
    <t>[1658, [1566, 'help Ukraine emerge from its economic turmoil'], [1606, 'President Putin']]</t>
  </si>
  <si>
    <t>It is true that the people in Washington, DC, to whom we did not send the letter, have already poisoned it for the European Union, calling it economic blackmail.</t>
  </si>
  <si>
    <t>['It', 'is', 'true', 'that', 'the', 'people', 'in', 'Washington', ',', 'DC', ',', 'to', 'whom', 'we', 'did', 'not', 'send', 'the', 'letter', ',', 'have', 'already', 'poisoned', 'it', 'for', 'the', 'European', 'Union', ',', 'calling', 'it', 'economic', 'blackmail', '.']</t>
  </si>
  <si>
    <t>It is true</t>
  </si>
  <si>
    <t>(2300, 2310)</t>
  </si>
  <si>
    <t>the people in Washington</t>
  </si>
  <si>
    <t>[1659, [1567, 'It is true'], [1607, 'the people in Washington']]</t>
  </si>
  <si>
    <t>poisoned it</t>
  </si>
  <si>
    <t>(2395, 2406)</t>
  </si>
  <si>
    <t>[1660, [1568, 'poisoned it'], [1607, 'the people in Washington']]</t>
  </si>
  <si>
    <t>economic blackmail.</t>
  </si>
  <si>
    <t>(2442, 2461)</t>
  </si>
  <si>
    <t>[1661, [1569, 'economic blackmail.'], [1607, 'the people in Washington']]</t>
  </si>
  <si>
    <t>But let us see whether the European Union has retained some kind of sovereignty and whether it is capable of making independent, rational decisions that can help to rescue the situation from crisis.</t>
  </si>
  <si>
    <t>['But', 'let', 'us', 'see', 'whether', 'the', 'European', 'Union', 'has', 'retained', 'some', 'kind', 'of', 'sovereignty', 'and', 'whether', 'it', 'is', 'capable', 'of', 'making', 'independent', ',', 'rational', 'decisions', 'that', 'can', 'help', 'to', 'rescue', 'the', 'situation', 'from', 'crisis', '.']</t>
  </si>
  <si>
    <t>retained some kind of sovereignty and whether it is capable of making independent, rational decisions</t>
  </si>
  <si>
    <t>(2508, 2609)</t>
  </si>
  <si>
    <t>the European Union</t>
  </si>
  <si>
    <t>[1662, [1570, 'retained some kind of sovereignty and whether it is capable of making independent, rational decisions'], [1608, 'the European Union']]</t>
  </si>
  <si>
    <t>(2653, 2659)</t>
  </si>
  <si>
    <t>[1690, [1571, 'crisis'], [1640, 'crisis']]</t>
  </si>
  <si>
    <t>During the entire course of the crisis in Ukraine, Russia has never advocated aggravating it or destabilizing the country.</t>
  </si>
  <si>
    <t>['During', 'the', 'entire', 'course', 'of', 'the', 'crisis', 'in', 'Ukraine', ',', 'Russia', 'has', 'never', 'advocated', 'aggravating', 'it', 'or', 'destabilizing', 'the', 'country', '.']</t>
  </si>
  <si>
    <t>(2694, 2700)</t>
  </si>
  <si>
    <t>[1691, [1572, 'crisis'], [1641, 'crisis']]</t>
  </si>
  <si>
    <t>never advocated aggravating it or destabilizing the country</t>
  </si>
  <si>
    <t>(2724, 2783)</t>
  </si>
  <si>
    <t>[1663, [1573, 'never advocated aggravating it or destabilizing the country'], [1609, 'Russia']]</t>
  </si>
  <si>
    <t>We are not to blame for what has produced the results that we are now witnessing.</t>
  </si>
  <si>
    <t>['We', 'are', 'not', 'to', 'blame', 'for', 'what', 'has', 'produced', 'the', 'results', 'that', 'we', 'are', 'now', 'witnessing', '.']</t>
  </si>
  <si>
    <t>We are not to blame</t>
  </si>
  <si>
    <t>(3005, 3024)</t>
  </si>
  <si>
    <t>We</t>
  </si>
  <si>
    <t>[1667, [1574, 'We are not to blame'], [1616, 'We']]</t>
  </si>
  <si>
    <t>But when it came to the south-eastern regions of Ukraine, somehow such tactics were unacceptable.</t>
  </si>
  <si>
    <t>['But', 'when', 'it', 'came', 'to', 'the', 'south-eastern', 'regions', 'of', 'Ukraine', ',', 'somehow', 'such', 'tactics', 'were', 'unacceptable', '.']</t>
  </si>
  <si>
    <t>such tactics were unacceptable</t>
  </si>
  <si>
    <t>(3570, 3600)</t>
  </si>
  <si>
    <t>tactics</t>
  </si>
  <si>
    <t>[1669, [1575, 'such tactics were unacceptable'], [1618, 'tactics']]</t>
  </si>
  <si>
    <t>saw as demonstrations of democracy</t>
  </si>
  <si>
    <t>(3467, 3501)</t>
  </si>
  <si>
    <t>Western partners</t>
  </si>
  <si>
    <t>[1668, [1576, 'saw as demonstrations of democracy'], [1617, 'Western partners']]</t>
  </si>
  <si>
    <t>A month and a half elapsed between 21 February and 6 April; a month and a half had gone by since the overthrow of President Yanukovych and the conclusion of the agreement that could have prevented an escalation of the situation.</t>
  </si>
  <si>
    <t>['A', 'month', 'and', 'a', 'half', 'elapsed', 'between', '21', 'February', 'and', '6', 'April', ';', 'a', 'month', 'and', 'a', 'half', 'had', 'gone', 'by', 'since', 'the', 'overthrow', 'of', 'President', 'Yanukovych', 'and', 'the', 'conclusion', 'of', 'the', 'agreement', 'that', 'could', 'have', 'prevented', 'an', 'escalation', 'of', 'the', 'situation', '.']</t>
  </si>
  <si>
    <t>conclusion of the agreement that could have prevented an escalation of the situation.</t>
  </si>
  <si>
    <t>(3745, 3830)</t>
  </si>
  <si>
    <t>agreement</t>
  </si>
  <si>
    <t>[1670, [1577, 'conclusion of the agreement that could have prevented an escalation of the situation.'], [1619, 'agreement']]</t>
  </si>
  <si>
    <t>It seemed they preferred to use force.</t>
  </si>
  <si>
    <t>['It', 'seemed', 'they', 'preferred', 'to', 'use', 'force', '.']</t>
  </si>
  <si>
    <t>preferred to use force</t>
  </si>
  <si>
    <t>(4242, 4264)</t>
  </si>
  <si>
    <t>[1671, [1578, 'preferred to use force'], [1620, 'they']]</t>
  </si>
  <si>
    <t>Incidentally, some very worrying tones have crept into our numerous contacts with our Western colleagues.</t>
  </si>
  <si>
    <t>['Incidentally', ',', 'some', 'very', 'worrying', 'tones', 'have', 'crept', 'into', 'our', 'numerous', 'contacts', 'with', 'our', 'Western', 'colleagues', '.']</t>
  </si>
  <si>
    <t>some very worrying tones</t>
  </si>
  <si>
    <t>(4281, 4305)</t>
  </si>
  <si>
    <t>Western colleagues.</t>
  </si>
  <si>
    <t>[1672, [1579, 'some very worrying tones'], [1621, 'Western colleagues.']]</t>
  </si>
  <si>
    <t>Kerry continually claims to understand our concern that in contacts with the Ukrainian authorities genuine efforts should be made to ensure that they demonstrate a better grasp of the concerns of the south-eastern regions of Ukraine regarding a definition of their autonomy, independence and language rights.</t>
  </si>
  <si>
    <t>['Kerry', 'continually', 'claims', 'to', 'understand', 'our', 'concern', 'that', 'in', 'contacts', 'with', 'the', 'Ukrainian', 'authorities', 'genuine', 'efforts', 'should', 'be', 'made', 'to', 'ensure', 'that', 'they', 'demonstrate', 'a', 'better', 'grasp', 'of', 'the', 'concerns', 'of', 'the', 'south-eastern', 'regions', 'of', 'Ukraine', 'regarding', 'a', 'definition', 'of', 'their', 'autonomy', ',', 'independence', 'and', 'language', 'rights', '.']</t>
  </si>
  <si>
    <t>our concern</t>
  </si>
  <si>
    <t>(4563, 4574)</t>
  </si>
  <si>
    <t>that in contacts with the Ukrainian authorities genuine efforts should be made</t>
  </si>
  <si>
    <t>[1673, [1580, 'our concern'], [1622, 'that in contacts with the Ukrainian authorities genuine efforts should be made']]</t>
  </si>
  <si>
    <t>genuine efforts</t>
  </si>
  <si>
    <t>(4623, 4638)</t>
  </si>
  <si>
    <t>efforts</t>
  </si>
  <si>
    <t>[1674, [1581, 'genuine efforts'], [1623, 'efforts']]</t>
  </si>
  <si>
    <t>And then suddenly one ofthe United States Deputy Secretaries of State gets up in Congress and says, we know that these talks will not lead anywhere, but we have to occupy the time somehow.</t>
  </si>
  <si>
    <t>['And', 'then', 'suddenly', 'one', 'ofthe', 'United', 'States', 'Deputy', 'Secretaries', 'of', 'State', 'gets', 'up', 'in', 'Congress', 'and', 'says', ',', 'we', 'know', 'that', 'these', 'talks', 'will', 'not', 'lead', 'anywhere', ',', 'but', 'we', 'have', 'to', 'occupy', 'the', 'time', 'somehow', '.']</t>
  </si>
  <si>
    <t>these talks will not lead anywhere</t>
  </si>
  <si>
    <t>(4946, 4980)</t>
  </si>
  <si>
    <t>talks</t>
  </si>
  <si>
    <t>[1675, [1582, 'these talks will not lead anywhere'], [1624, 'talks']]</t>
  </si>
  <si>
    <t>In which case, there is no need to accuse Russia of attempting destabilization.</t>
  </si>
  <si>
    <t>['In', 'which', 'case', ',', 'there', 'is', 'no', 'need', 'to', 'accuse', 'Russia', 'of', 'attempting', 'destabilization', '.']</t>
  </si>
  <si>
    <t>there is no need to accuse Russia of attempting destabilization.</t>
  </si>
  <si>
    <t>(5161, 5225)</t>
  </si>
  <si>
    <t>[1676, [1583, 'there is no need to accuse Russia of attempting destabilization.'], [1625, 'Russia']]</t>
  </si>
  <si>
    <t>And now, is the United States going to encourage the fulfilment of this criminal decree authorizing the use of military force?</t>
  </si>
  <si>
    <t>['And', 'now', ',', 'is', 'the', 'United', 'States', 'going', 'to', 'encourage', 'the', 'fulfilment', 'of', 'this', 'criminal', 'decree', 'authorizing', 'the', 'use', 'of', 'military', 'force', '?']</t>
  </si>
  <si>
    <t>to encourage the fulfilment of this criminal decree authorizing the use of military force</t>
  </si>
  <si>
    <t>(5800, 5889)</t>
  </si>
  <si>
    <t>[1677, [1584, 'to encourage the fulfilment of this criminal decree authorizing the use of military force'], [1626, 'United States']]</t>
  </si>
  <si>
    <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t>
  </si>
  <si>
    <t>['Why', ',', 'in', 'one', 'case', ',', 'when', 'it', 'was', 'a', 'question', 'of', 'preparations', 'to', 'storm', 'the', 'residence', 'of', 'the', 'President', 'of', 'Ukraine', ',', 'the', 'call', 'was', 'that', 'under', 'no', 'circumstances', 'should', 'force', 'be', 'used', ',', 'while', 'in', 'the', 'current', 'situation', ',', 'it', 'is', 'to', 'encourage', 'the', 'insane', 'military', 'actions', 'that', "Turchynov's", 'decree', 'talks', 'about', '?']</t>
  </si>
  <si>
    <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t>
  </si>
  <si>
    <t>(5891, 6177)</t>
  </si>
  <si>
    <t>[None, [1585, "Why,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 [None, 'None']]</t>
  </si>
  <si>
    <t>I would therefore request Ms. Power to ask Vice-President Biden to call Mr. Turchynov right now, because in a few hours' time things might take an irreversible turn.</t>
  </si>
  <si>
    <t>['I', 'would', 'therefore', 'request', 'Ms', '.', 'Power', 'to', 'ask', 'Vice-President', 'Biden', 'to', 'call', 'Mr', '.', 'Turchynov', 'right', 'now', ',', 'because', 'in', 'a', 'few', 'hours', "'", 'time', 'things', 'might', 'take', 'an', 'irreversible', 'turn', '.']</t>
  </si>
  <si>
    <t>an irreversible turn</t>
  </si>
  <si>
    <t>(6323, 6343)</t>
  </si>
  <si>
    <t>things</t>
  </si>
  <si>
    <t>[1678, [1586, 'an irreversible turn'], [1627, 'things']]</t>
  </si>
  <si>
    <t>Indeed, for some months now, in particular during the period after 21 February, we have constantly encouraged such formats for dialogue as a possible way to achieve a solution to the crisis.</t>
  </si>
  <si>
    <t>['Indeed', ',', 'for', 'some', 'months', 'now', ',', 'in', 'particular', 'during', 'the', 'period', 'after', '21', 'February', ',', 'we', 'have', 'constantly', 'encouraged', 'such', 'formats', 'for', 'dialogue', 'as', 'a', 'possible', 'way', 'to', 'achieve', 'a', 'solution', 'to', 'the', 'crisis', '.']</t>
  </si>
  <si>
    <t>we have constantly encouraged</t>
  </si>
  <si>
    <t>(6497, 6526)</t>
  </si>
  <si>
    <t>such formats for dialogue as a possible way to achieve a solution to the crisis.</t>
  </si>
  <si>
    <t>[1679, [1587, 'we have constantly encouraged'], [1628, 'such formats for dialogue as a possible way to achieve a solution to the crisis.']]</t>
  </si>
  <si>
    <t>formats for dialogue as a possible way to achieve a solution</t>
  </si>
  <si>
    <t>(6532, 6592)</t>
  </si>
  <si>
    <t>dialogue</t>
  </si>
  <si>
    <t>[1680, [1588, 'formats for dialogue as a possible way to achieve a solution'], [1629, 'dialogue']]</t>
  </si>
  <si>
    <t>(6600, 6606)</t>
  </si>
  <si>
    <t>[1694, [1589, 'crisis'], [1646, 'crisis']]</t>
  </si>
  <si>
    <t>We agreed in principle that the meeting would take place among the Minister for Foreign Affairs of the Russian Federation, Secretary of State Kerry, Ms. Ashton and the Minister for Foreign Affairs of Ukraine.</t>
  </si>
  <si>
    <t>['We', 'agreed', 'in', 'principle', 'that', 'the', 'meeting', 'would', 'take', 'place', 'among', 'the', 'Minister', 'for', 'Foreign', 'Affairs', 'of', 'the', 'Russian', 'Federation', ',', 'Secretary', 'of', 'State', 'Kerry', ',', 'Ms', '.', 'Ashton', 'and', 'the', 'Minister', 'for', 'Foreign', 'Affairs', 'of', 'Ukraine', '.']</t>
  </si>
  <si>
    <t>We agreed</t>
  </si>
  <si>
    <t>(6608, 6617)</t>
  </si>
  <si>
    <t>in principle that the meeting would take place among the Minister for Foreign Affairs of the Russian Federation, Secretary of State Kerry, Ms. Ashton and the Minister for Foreign Affairs of Ukraine.</t>
  </si>
  <si>
    <t>[1681, [1590, 'We agreed'], [1630, 'in principle that the meeting would take place among the Minister for Foreign Affairs of the Russian Federation, Secretary of State Kerry, Ms. Ashton and the Minister for Foreign Affairs of Ukraine.']]</t>
  </si>
  <si>
    <t>We very much hope that such a high-level meeting will encourage a broad political dialogue in Ukraine and show the way towards a political solution to the crisis.</t>
  </si>
  <si>
    <t>['We', 'very', 'much', 'hope', 'that', 'such', 'a', 'high-level', 'meeting', 'will', 'encourage', 'a', 'broad', 'political', 'dialogue', 'in', 'Ukraine', 'and', 'show', 'the', 'way', 'towards', 'a', 'political', 'solution', 'to', 'the', 'crisis', '.']</t>
  </si>
  <si>
    <t>We very much hope</t>
  </si>
  <si>
    <t>(6817, 6834)</t>
  </si>
  <si>
    <t>that such a high-level meeting will encourage a broad political dialogue in Ukraine and show the way towards a political solution to the crisis.</t>
  </si>
  <si>
    <t>[1682, [1591, 'We very much hope'], [1631, 'that such a high-level meeting will encourage a broad political dialogue in Ukraine and show the way towards a political solution to the crisis.']]</t>
  </si>
  <si>
    <t>encourage a broad political dialogue in Ukraine and show the way towards a political solution</t>
  </si>
  <si>
    <t>(6871, 6964)</t>
  </si>
  <si>
    <t>[1683, [1592, 'encourage a broad political dialogue in Ukraine and show the way towards a political solution'], [1632, 'dialogue']]</t>
  </si>
  <si>
    <t>(6972, 6978)</t>
  </si>
  <si>
    <t>[1695, [1593, 'crisis'], [1647, 'crisis']]</t>
  </si>
  <si>
    <t>That would have extremely significant consequences, first and foremost for the people of Ukraine, of course.</t>
  </si>
  <si>
    <t>['That', 'would', 'have', 'extremely', 'significant', 'consequences', ',', 'first', 'and', 'foremost', 'for', 'the', 'people', 'of', 'Ukraine', ',', 'of', 'course', '.']</t>
  </si>
  <si>
    <t>extremely significant consequences</t>
  </si>
  <si>
    <t>(7707, 7741)</t>
  </si>
  <si>
    <t>That</t>
  </si>
  <si>
    <t>Country as a political actor (Ukraine)</t>
  </si>
  <si>
    <t>[1685, [1594, 'extremely significant consequences'], [1634, 'That']]</t>
  </si>
  <si>
    <t>That needs to be avoided.</t>
  </si>
  <si>
    <t>['That', 'needs', 'to', 'be', 'avoided']</t>
  </si>
  <si>
    <t>(7800, 7825)</t>
  </si>
  <si>
    <t>[1686, [1595, 'That needs to be avoided.'], [1635, 'That']]</t>
  </si>
  <si>
    <t>Let us ensure that we do not permit the Ukrainian authorities to commit the reckless actions that are currently   enshrined in the criminal decree by Mr. Turchynov, and let us stop that decree from being implemented.</t>
  </si>
  <si>
    <t>Let us ensure that we do not permit the Ukrainian authorities to commit the reckless actions</t>
  </si>
  <si>
    <t>(7476, 7568)</t>
  </si>
  <si>
    <t>[1684, [1596, 'Let us ensure that we do not permit the Ukrainian authorities to commit the reckless actions'], [1633, 'Ukrainian authorities']]</t>
  </si>
  <si>
    <t>We have absolutely no interest in doing such a thing, since for us Ukraine is too important as an economic and political partner and a country that is very close to us   in many ways.</t>
  </si>
  <si>
    <t>We have absolutely no interest</t>
  </si>
  <si>
    <t>(2785, 2815)</t>
  </si>
  <si>
    <t>in doing such a thing</t>
  </si>
  <si>
    <t>[1664, [1610, 'We have absolutely no interest'], [1611, 'in doing such a thing']]</t>
  </si>
  <si>
    <t>too important as an economic and political partner</t>
  </si>
  <si>
    <t>(2863, 2913)</t>
  </si>
  <si>
    <t>[1665, [1612, 'too important as an economic and political partner'], [1613, 'Ukraine']]</t>
  </si>
  <si>
    <t>We do not desire its destabilization.</t>
  </si>
  <si>
    <t>We do not desire</t>
  </si>
  <si>
    <t>(2967, 2983)</t>
  </si>
  <si>
    <t>its destabilization.</t>
  </si>
  <si>
    <t>[1666, [1614, 'We do not desire'], [1615, 'its destabilization.']]</t>
  </si>
  <si>
    <t> I reiterate that, unfortunately, several clumsy accusations have been made against Russia.</t>
  </si>
  <si>
    <t>several clumsy</t>
  </si>
  <si>
    <t>(1166, 1180)</t>
  </si>
  <si>
    <t>accusations</t>
  </si>
  <si>
    <t>[1687, [1637, 'several clumsy'], [1636, 'accusations']]</t>
  </si>
  <si>
    <t>demonstrate a better grasp of the concerns of the south-eastern regions of Ukraine regarding a definition of their autonomy, independence and language rights.</t>
  </si>
  <si>
    <t>(4674, 4832)</t>
  </si>
  <si>
    <t>[1692, [1642, 'demonstrate a better grasp of the concerns of the south-eastern regions of Ukraine regarding a definition of their autonomy, independence and language rights.'], [1643, 'Ukrainian authorities']]</t>
  </si>
  <si>
    <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   ?</t>
  </si>
  <si>
    <t>insane military actions</t>
  </si>
  <si>
    <t>(6118, 6141)</t>
  </si>
  <si>
    <t>actions</t>
  </si>
  <si>
    <t>[1693, [1644, 'insane military actions'], [1645, 'actions']]</t>
  </si>
  <si>
    <t>UNSC_2014_SPV.7219_spch008_sentsplit_China.txt</t>
  </si>
  <si>
    <t>UNSC_2014_SPV.7219_spch008</t>
  </si>
  <si>
    <t>I would like to thank Under-Secretary-General Feltman for his briefing.</t>
  </si>
  <si>
    <t>['I', 'would', 'like', 'to', 'thank', 'Under-Secretary-General', 'Feltman', 'for', 'his', 'briefing', '.']</t>
  </si>
  <si>
    <t>I would like to thank</t>
  </si>
  <si>
    <t>(0, 21)</t>
  </si>
  <si>
    <t>Under-Secretary-General Feltman for his briefing.</t>
  </si>
  <si>
    <t>[460, [432, 'I would like to thank'], [441, 'Under-Secretary-General Feltman for his briefing.']]</t>
  </si>
  <si>
    <t>China is shocked and grieved by the downing of Malaysia Airlines Flight MH-17 in eastern Ukraine.</t>
  </si>
  <si>
    <t>['China', 'is', 'shocked', 'and', 'grieved', 'by', 'the', 'downing', 'of', 'Malaysia', 'Airlines', 'Flight', 'MH', '-', '17', 'in', 'eastern', 'Ukraine', '.']</t>
  </si>
  <si>
    <t>China is shocked and grieved</t>
  </si>
  <si>
    <t>(73, 101)</t>
  </si>
  <si>
    <t>by the downing of Malaysia Airlines Flight MH-17 in eastern Ukraine.</t>
  </si>
  <si>
    <t>[461, [433, 'China is shocked and grieved'], [442, 'by the downing of Malaysia Airlines Flight MH-17 in eastern Ukraine.']]</t>
  </si>
  <si>
    <t>We support the holding of an independent, fair and objective investigation into the incident.</t>
  </si>
  <si>
    <t>['We', 'support', 'the', 'holding', 'of', 'an', 'independent', ',', 'fair', 'and', 'objective', 'investigation', 'into', 'the', 'incident', '.']</t>
  </si>
  <si>
    <t>We support the holding of</t>
  </si>
  <si>
    <t>(518, 543)</t>
  </si>
  <si>
    <t>an independent, fair and objective investigation into the incident.</t>
  </si>
  <si>
    <t>[462, [434, 'We support the holding of'], [443, 'an independent, fair and objective investigation into the incident.']]</t>
  </si>
  <si>
    <t>The recent situation in Ukraine remains turbulent.</t>
  </si>
  <si>
    <t>['The', 'recent', 'situation', 'in', 'Ukraine', 'remains', 'turbulent', '.']</t>
  </si>
  <si>
    <t>remains turbulent</t>
  </si>
  <si>
    <t>(727, 744)</t>
  </si>
  <si>
    <t>recent situation in Ukraine</t>
  </si>
  <si>
    <t>[463, [435, 'remains turbulent'], [444, 'recent situation in Ukraine']]</t>
  </si>
  <si>
    <t>China is deeply concerned about the situation.</t>
  </si>
  <si>
    <t>['China', 'is', 'deeply', 'concerned', 'about', 'the', 'situation', '.']</t>
  </si>
  <si>
    <t>deeply concerned</t>
  </si>
  <si>
    <t>(864, 880)</t>
  </si>
  <si>
    <t>about the situation.</t>
  </si>
  <si>
    <t>[464, [436, 'deeply concerned'], [445, 'about the situation.']]</t>
  </si>
  <si>
    <t>We hope that the parties concerned will take into account the well-being of the entire population of Ukraine, focus on maintaining regional peace and stability, stay calm and exercise restraint to prevent the further escalation of the conflict and confrontation.</t>
  </si>
  <si>
    <t>['We', 'hope', 'that', 'the', 'parties', 'concerned', 'will', 'take', 'into', 'account', 'the', 'well-being', 'of', 'the', 'entire', 'population', 'of', 'Ukraine', ',', 'focus', 'on', 'maintaining', 'regional', 'peace', 'and', 'stability', ',', 'stay', 'calm', 'and', 'exercise', 'restraint', 'to', 'prevent', 'the', 'further', 'escalation', 'of', 'the', 'conflict', 'and', 'confrontation', '.']</t>
  </si>
  <si>
    <t>We hope that</t>
  </si>
  <si>
    <t>(902, 914)</t>
  </si>
  <si>
    <t>the parties concerned will take into account the well-being of the entire population of Ukraine</t>
  </si>
  <si>
    <t>[465, [437, 'We hope that'], [446, 'the parties concerned will take into account the well-being of the entire population of Ukraine']]</t>
  </si>
  <si>
    <t>The crisis in Ukraine is rooted in a complex situation that is both historical and contemporary.</t>
  </si>
  <si>
    <t>['The', 'crisis', 'in', 'Ukraine', 'is', 'rooted', 'in', 'a', 'complex', 'situation', 'that', 'is', 'both', 'historical', 'and', 'contemporary', '.']</t>
  </si>
  <si>
    <t>(1170, 1176)</t>
  </si>
  <si>
    <t>[466, [438, 'crisis'], [447, 'crisis']]</t>
  </si>
  <si>
    <t>We hope that the parties concerned will remain committed to dialogue and negotiations, take the rights and aspirations of all regions and etnic groups of Ukraine fully into account and bear in mind the legitimate concerns of all the parties involved so that the rights of all parties can be respected in a balanced way.</t>
  </si>
  <si>
    <t>['We', 'hope', 'that', 'the', 'parties', 'concerned', 'will', 'remain', 'committed', 'to', 'dialogue', 'and', 'negotiations', ',', 'take', 'the', 'rights', 'and', 'aspirations', 'of', 'all', 'regions', 'and', 'etnic', 'groups', 'of', 'Ukraine', 'fully', 'into', 'account', 'and', 'bear', 'in', 'mind', 'the', 'legitimate', 'concerns', 'of', 'all', 'the', 'parties', 'involved', 'so', 'that', 'the', 'rights', 'of', 'all', 'parties', 'can', 'be', 'respected', 'in', 'a', 'balanced', 'way', '.']</t>
  </si>
  <si>
    <t>(1451, 1463)</t>
  </si>
  <si>
    <t>the parties concerned will remain committed to dialogue and negotiations</t>
  </si>
  <si>
    <t>[468, [439, 'We hope that'], [450, 'the parties concerned will remain committed to dialogue and negotiations']]</t>
  </si>
  <si>
    <t>We will play a constructive role in that process.</t>
  </si>
  <si>
    <t>['We', 'will', 'play', 'a', 'constructive', 'role', 'in', 'that', 'process']</t>
  </si>
  <si>
    <t>We will play a constructive role</t>
  </si>
  <si>
    <t>(2299, 2331)</t>
  </si>
  <si>
    <t>[471, [440, 'We will play a constructive role'], [457, 'We']]</t>
  </si>
  <si>
    <t>recent constructive efforts</t>
  </si>
  <si>
    <t>(1321, 1348)</t>
  </si>
  <si>
    <t>parties</t>
  </si>
  <si>
    <t>[467, [448, 'recent constructive efforts'], [449, 'parties']]</t>
  </si>
  <si>
    <t>respects the sovereignty and territorial integrity of all countries, including Ukraine.</t>
  </si>
  <si>
    <t>(2038, 2125)</t>
  </si>
  <si>
    <t>China</t>
  </si>
  <si>
    <t>[469, [451, 'respects the sovereignty and territorial integrity of all countries, including Ukraine.'], [452, 'China']]</t>
  </si>
  <si>
    <t>political solution</t>
  </si>
  <si>
    <t>(2279, 2297)</t>
  </si>
  <si>
    <t>[470, [455, 'political solution'], [456, 'solution']]</t>
  </si>
  <si>
    <t>I express our sincere condolences and deep sympathy</t>
  </si>
  <si>
    <t>(219, 270)</t>
  </si>
  <si>
    <t>to the victims and their families.</t>
  </si>
  <si>
    <t>[472, [458, 'I express our sincere condolences and deep sympathy'], [459, 'to the victims and their families.']]</t>
  </si>
  <si>
    <t>UNSC_2014_SPV.7154_spch013_sentsplit_Argentina.txt</t>
  </si>
  <si>
    <t>UNSC_2014_SPV.7154_spch013</t>
  </si>
  <si>
    <t>I, too, would like to thank Assistant Secretary-General for Political Affairs Oscar Fernandez-Taranco for his briefing on the developments in Ukraine and on the involvement of the United Nations.</t>
  </si>
  <si>
    <t>['I', ',', 'too', ',', 'would', 'like', 'to', 'thank', 'Assistant', 'Secretary-General', 'for', 'Political', 'Affairs', 'Oscar', 'Fernandez-Taranco', 'for', 'his', 'briefing', 'on', 'the', 'developments', 'in', 'Ukraine', 'and', 'on', 'the', 'involvement', 'of', 'the', 'United', 'Nations', '.']</t>
  </si>
  <si>
    <t>would like to thank</t>
  </si>
  <si>
    <t>(8, 27)</t>
  </si>
  <si>
    <t>Assistant Secretary-General for Political Affairs Oscar Fernandez-Taranco for his briefing</t>
  </si>
  <si>
    <t>[465, [431, 'would like to thank'], [445, 'Assistant Secretary-General for Political Affairs Oscar Fernandez-Taranco for his briefing']]</t>
  </si>
  <si>
    <t>I also welcome the presence of the Permanent Representative of Ukraine at this meeting.</t>
  </si>
  <si>
    <t>['I', 'also', 'welcome', 'the', 'presence', 'of', 'the', 'Permanent', 'Representative', 'of', 'Ukraine', 'at', 'this', 'meeting', '.']</t>
  </si>
  <si>
    <t>I also welcome</t>
  </si>
  <si>
    <t>(196, 210)</t>
  </si>
  <si>
    <t>the presence of the Permanent Representative of Ukraine</t>
  </si>
  <si>
    <t>[466, [432, 'I also welcome'], [446, 'the presence of the Permanent Representative of Ukraine']]</t>
  </si>
  <si>
    <t>Argentina continues to follow the situation with concern, in particular in the east of Ukraine.</t>
  </si>
  <si>
    <t>['Argentina', 'continues', 'to', 'follow', 'the', 'situation', 'with', 'concern', ',', 'in', 'particular', 'in', 'the', 'east', 'of', 'Ukraine', '.']</t>
  </si>
  <si>
    <t>concern</t>
  </si>
  <si>
    <t>(334, 341)</t>
  </si>
  <si>
    <t>follow the situation</t>
  </si>
  <si>
    <t>[467, [433, 'concern'], [447, 'follow the situation']]</t>
  </si>
  <si>
    <t>Undoubtedly, the situation has deteriorated, with further tensions and violence, and we cannot remain indifferent to that.</t>
  </si>
  <si>
    <t>['Undoubtedly', ',', 'the', 'situation', 'has', 'deteriorated', ',', 'with', 'further', 'tensions', 'and', 'violence', ',', 'and', 'we', 'cannot', 'remain', 'indifferent', 'to', 'that', '.']</t>
  </si>
  <si>
    <t>deteriorated</t>
  </si>
  <si>
    <t>(412, 424)</t>
  </si>
  <si>
    <t>[468, [434, 'deteriorated'], [448, 'situation']]</t>
  </si>
  <si>
    <t>We are deeply concerned that the tension and violence may continue and indeed worsen.</t>
  </si>
  <si>
    <t>['We', 'are', 'deeply', 'concerned', 'that', 'the', 'tension', 'and', 'violence', 'may', 'continue', 'and', 'indeed', 'worsen', '.']</t>
  </si>
  <si>
    <t>We are deeply concerned</t>
  </si>
  <si>
    <t>(504, 527)</t>
  </si>
  <si>
    <t>that the tension and violence may continue and indeed worsen.</t>
  </si>
  <si>
    <t>[470, [435, 'We are deeply concerned'], [450, 'that the tension and violence may continue and indeed worsen.']]</t>
  </si>
  <si>
    <t>We are also concerned about the consequences for Ukraine and the region.</t>
  </si>
  <si>
    <t>['We', 'are', 'also', 'concerned', 'about', 'the', 'consequences', 'for', 'Ukraine', 'and', 'the', 'region', '.']</t>
  </si>
  <si>
    <t>We are also concerned</t>
  </si>
  <si>
    <t>(590, 611)</t>
  </si>
  <si>
    <t>about the consequences for Ukraine and the region.</t>
  </si>
  <si>
    <t>[472, [436, 'We are also concerned'], [452, 'about the consequences for Ukraine and the region.']]</t>
  </si>
  <si>
    <t>We hope that those main actors will be able to achieve the agreement necessary.</t>
  </si>
  <si>
    <t>['We', 'hope', 'that', 'those', 'main', 'actors', 'will', 'be', 'able', 'to', 'achieve', 'the', 'agreement', 'necessary', '.']</t>
  </si>
  <si>
    <t>Russia-Ukraine</t>
  </si>
  <si>
    <t>(2053, 2065)</t>
  </si>
  <si>
    <t>those main actors will be able to achieve the agreement necessary.</t>
  </si>
  <si>
    <t>[476, [437, 'We hope that'], [456, 'those main actors will be able to achieve the agreement necessary.']]</t>
  </si>
  <si>
    <t>Undoubtedly, the situation has deteriorated , with further tensions and violence, and we cannot remain indifferent to that .</t>
  </si>
  <si>
    <t>we cannot remain indifferent to that</t>
  </si>
  <si>
    <t>(466, 502)</t>
  </si>
  <si>
    <t>we</t>
  </si>
  <si>
    <t>[469, [438, 'we cannot remain indifferent to that'], [449, 'we']]</t>
  </si>
  <si>
    <t>indeed worsen</t>
  </si>
  <si>
    <t>(575, 588)</t>
  </si>
  <si>
    <t>tension and violence</t>
  </si>
  <si>
    <t>[471, [439, 'indeed worsen'], [451, 'tension and violence']]</t>
  </si>
  <si>
    <t>to endeavour to bring calm</t>
  </si>
  <si>
    <t>(1334, 1360)</t>
  </si>
  <si>
    <t>[473, [440, 'to endeavour to bring calm'], [453, 'situation']]</t>
  </si>
  <si>
    <t>promote dialogue and a peaceful settlement of the crisis</t>
  </si>
  <si>
    <t>(1604, 1660)</t>
  </si>
  <si>
    <t>Argentina</t>
  </si>
  <si>
    <t>[474, [441, 'promote dialogue and a peaceful settlement of the crisis'], [454, 'Argentina']]</t>
  </si>
  <si>
    <t>be able to achieve the agreement necessary</t>
  </si>
  <si>
    <t>(2089, 2131)</t>
  </si>
  <si>
    <t>those main actors</t>
  </si>
  <si>
    <t>[481, [442, 'be able to achieve the agreement necessary'], [464, 'those main actors']]</t>
  </si>
  <si>
    <t>We stress that Ukrainians must have a democratic and peaceful outcome to the situation.</t>
  </si>
  <si>
    <t>['We', 'stress', 'that', 'Ukrainians', 'must', 'have', 'a', 'democratic', 'and', 'peaceful', 'outcome', 'to', 'the', 'situation']</t>
  </si>
  <si>
    <t>democratic and peaceful outcome</t>
  </si>
  <si>
    <t>(2274, 2305)</t>
  </si>
  <si>
    <t>Ukrainians</t>
  </si>
  <si>
    <t>[477, [443, 'democratic and peaceful outcome'], [457, 'Ukrainians']]</t>
  </si>
  <si>
    <t>reiterates that it is essential that we adhere to the principles that we subscribe to as Members of the United Nations.</t>
  </si>
  <si>
    <t>(692, 811)</t>
  </si>
  <si>
    <t>The delegation of Argentina</t>
  </si>
  <si>
    <t>[475, [444, 'reiterates that it is essential that we adhere to the principles that we subscribe to as Members of the United Nations.'], [455, 'The delegation of Argentina']]</t>
  </si>
  <si>
    <t>(1654, 1660)</t>
  </si>
  <si>
    <t>[480, [458, 'crisis'], [463, 'crisis']]</t>
  </si>
  <si>
    <t> It is crucial that the use of force be avoided. </t>
  </si>
  <si>
    <t>crucial</t>
  </si>
  <si>
    <t>(1230, 1237)</t>
  </si>
  <si>
    <t>that the use of force be avoided.</t>
  </si>
  <si>
    <t>[479, [459, 'crucial'], [462, 'that the use of force be avoided.']]</t>
  </si>
  <si>
    <t>be avoided</t>
  </si>
  <si>
    <t>(1260, 1270)</t>
  </si>
  <si>
    <t>use of force</t>
  </si>
  <si>
    <t>[478, [460, 'be avoided'], [461, 'use of force']]</t>
  </si>
  <si>
    <t>UNSC_2014_SPV.7154_spch027_sentsplit_Russian_Federation.txt</t>
  </si>
  <si>
    <t>UNSC_2014_SPV.7154_spch027</t>
  </si>
  <si>
    <t>I should just like to say two things.</t>
  </si>
  <si>
    <t>['I', 'should', 'just', 'like', 'to', 'say', 'two', 'things', '.']</t>
  </si>
  <si>
    <t>I should just like</t>
  </si>
  <si>
    <t>(47, 65)</t>
  </si>
  <si>
    <t>to say two things.</t>
  </si>
  <si>
    <t>[328, [315, 'I should just like'], [321, 'to say two things.']]</t>
  </si>
  <si>
    <t>First, the representative of Ukraine is far too easy in characterizing his own people as bandits.</t>
  </si>
  <si>
    <t>['First', ',', 'the', 'representative', 'of', 'Ukraine', 'is', 'far', 'too', 'easy', 'in', 'characterizing', 'his', 'own', 'people', 'as', 'bandits', '.']</t>
  </si>
  <si>
    <t>far too easy in characterizing his own people as bandits</t>
  </si>
  <si>
    <t>(126, 182)</t>
  </si>
  <si>
    <t>representative of Ukraine</t>
  </si>
  <si>
    <t>[329, [316, 'far too easy in characterizing his own people as bandits'], [322, 'representative of Ukraine']]</t>
  </si>
  <si>
    <t>When radicals come to tell the miners of that region that they will establish their own order - surely the miners can understand that without a hint from Russia?</t>
  </si>
  <si>
    <t>['When', 'radicals', 'come', 'to', 'tell', 'the', 'miners', 'of', 'that', 'region', 'that', 'they', 'will', 'establish', 'their', 'own', 'order', '-', 'surely', 'the', 'miners', 'can', 'understand', 'that', 'without', 'a', 'hint', 'from', 'Russia', '?']</t>
  </si>
  <si>
    <t>radicals</t>
  </si>
  <si>
    <t>(512, 520)</t>
  </si>
  <si>
    <t>[333, [317, 'radicals'], [327, 'radicals']]</t>
  </si>
  <si>
    <t>Secondly, with regard to the statement made by my American colleague Ms. Power, she did not mention her view on the decree to use armed force in eastern Ukraine.</t>
  </si>
  <si>
    <t>['Secondly', ',', 'with', 'regard', 'to', 'the', 'statement', 'made', 'by', 'my', 'American', 'colleague', 'Ms', '.', 'Power', ',', 'she', 'did', 'not', 'mention', 'her', 'view', 'on', 'the', 'decree', 'to', 'use', 'armed', 'force', 'in', 'eastern', 'Ukraine', '.']</t>
  </si>
  <si>
    <t>use armed force</t>
  </si>
  <si>
    <t>(1066, 1081)</t>
  </si>
  <si>
    <t>[None, [318, 'use armed force'], [None, 'None']]</t>
  </si>
  <si>
    <t>I hope that, 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t>
  </si>
  <si>
    <t>['I', 'hope', 'that', ',', 'as', 'the', 'Ukrainian', 'representative', 'has', 'called', 'for', ',', 'following', "today's", 'discussion', 'some', 'Western', 'colleagues', 'and', 'partners', 'will', 'pick', 'up', 'the', 'telephone', 'and', 'call', 'their', 'leaders', 'and', 'those', 'in', 'Kyiv', 'with', 'whom', 'they', 'enjoy', 'influence', ',', 'who', 'may', 'not', 'act', 'unless', 'they', 'get', 'the', 'green', 'light', 'from', 'Western', 'capitals', '.']</t>
  </si>
  <si>
    <t>I hope that</t>
  </si>
  <si>
    <t>(1102, 1113)</t>
  </si>
  <si>
    <t>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t>
  </si>
  <si>
    <t>[331, [319, 'I hope that'], [325, "as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t>
  </si>
  <si>
    <t>I would ask my colleagues to give them the red light and tell them that problems can be resolved through dialogue and not military confrontation.</t>
  </si>
  <si>
    <t>['I', 'would', 'ask', 'my', 'colleagues', 'to', 'give', 'them', 'the', 'red', 'light', 'and', 'tell', 'them', 'that', 'problems', 'can', 'be', 'resolved', 'through', 'dialogue', 'and', 'not', 'military', 'confrontation']</t>
  </si>
  <si>
    <t>tell them that problems can be resolved through dialogue and not military confrontation</t>
  </si>
  <si>
    <t>(1457, 1544)</t>
  </si>
  <si>
    <t>them</t>
  </si>
  <si>
    <t>[332, [320, 'tell them that problems can be resolved through dialogue and not military confrontation'], [326, 'them']]</t>
  </si>
  <si>
    <t>The Right Sector and those who say the demonstrators should be killed are not bandits; they are simply the political elite of Kyiv.</t>
  </si>
  <si>
    <t>are not bandits; they are simply the political elite of Kyiv.</t>
  </si>
  <si>
    <t>(254, 315)</t>
  </si>
  <si>
    <t>The Right Sector and those who say the demonstrators should be killed</t>
  </si>
  <si>
    <t>[330, [323, 'are not bandits; they are simply the political elite of Kyiv.'], [324, 'The Right Sector and those who say the demonstrators should be killed']]</t>
  </si>
  <si>
    <t>UNSC_2014_SPV.7219_spch017_sentsplit_Republic_Of_Korea.txt</t>
  </si>
  <si>
    <t>UNSC_2014_SPV.7219_spch017</t>
  </si>
  <si>
    <t>I would like to thank Under-Secretary-General Feltman for his briefing on the tragic incident in Ukraine.</t>
  </si>
  <si>
    <t>['I', 'would', 'like', 'to', 'thank', 'Under-Secretary-General', 'Feltman', 'for', 'his', 'briefing', 'on', 'the', 'tragic', 'incident', 'in', 'Ukraine', '.']</t>
  </si>
  <si>
    <t>Under-Secretary-General Feltman for his briefing</t>
  </si>
  <si>
    <t>[346, [321, 'I would like to thank'], [333, 'Under-Secretary-General Feltman for his briefing']]</t>
  </si>
  <si>
    <t>tragic incident</t>
  </si>
  <si>
    <t>(78, 93)</t>
  </si>
  <si>
    <t>incident</t>
  </si>
  <si>
    <t>[347, [322, 'tragic incident'], [334, 'incident']]</t>
  </si>
  <si>
    <t>The Republic of Korea expresses its utmost shock and outrage at the downing of the Malaysia Airlines passenger plane in eastern Ukraine yesterday.</t>
  </si>
  <si>
    <t>['The', 'Republic', 'of', 'Korea', 'expresses', 'its', 'utmost', 'shock', 'and', 'outrage', 'at', 'the', 'downing', 'of', 'the', 'Malaysia', 'Airlines', 'passenger', 'plane', 'in', 'eastern', 'Ukraine', 'yesterday', '.']</t>
  </si>
  <si>
    <t>expresses its utmost shock and outrage at the downing</t>
  </si>
  <si>
    <t>(129, 182)</t>
  </si>
  <si>
    <t>of the Malaysia Airlines passenger plane in eastern Ukraine yesterday.</t>
  </si>
  <si>
    <t>[348, [323, 'expresses its utmost shock and outrage at the downing'], [335, 'of the Malaysia Airlines passenger plane in eastern Ukraine yesterday.']]</t>
  </si>
  <si>
    <t>We deplore the loss of nearly 300 innocent civilian lives aboard that commercial airliner.</t>
  </si>
  <si>
    <t>['We', 'deplore', 'the', 'loss', 'of', 'nearly', '300', 'innocent', 'civilian', 'lives', 'aboard', 'that', 'commercial', 'airliner', '.']</t>
  </si>
  <si>
    <t>We deplore the loss</t>
  </si>
  <si>
    <t>(254, 273)</t>
  </si>
  <si>
    <t>of nearly 300 innocent civilian lives aboard that commercial airliner.</t>
  </si>
  <si>
    <t>[349, [324, 'We deplore the loss'], [336, 'of nearly 300 innocent civilian lives aboard that commercial airliner.']]</t>
  </si>
  <si>
    <t>On behalf of the people and the Government of the Republic of Korea, I extend my deepest condolences to the people and Governments of Australia, Belgium, Canada, Germany, Indonesia, Malaysia, the Netherlands, the Philippines and the United Kingdom and other affected countries.</t>
  </si>
  <si>
    <t>['On', 'behalf', 'of', 'the', 'people', 'and', 'the', 'Government', 'of', 'the', 'Republic', 'of', 'Korea', ',', 'I', 'extend', 'my', 'deepest', 'condolences', 'to', 'the', 'people', 'and', 'Governments', 'of', 'Australia', ',', 'Belgium', ',', 'Canada', ',', 'Germany', ',', 'Indonesia', ',', 'Malaysia', ',', 'the', 'Netherlands', ',', 'the', 'Philippines', 'and', 'the', 'United', 'Kingdom', 'and', 'other', 'affected', 'countries', '.']</t>
  </si>
  <si>
    <t>I extend my deepest condolences</t>
  </si>
  <si>
    <t>(414, 445)</t>
  </si>
  <si>
    <t>to the people and Governments of Australia, Belgium, Canada, Germany, Indonesia, Malaysia, the Netherlands, the Philippines and the United Kingdom and other affected countries.</t>
  </si>
  <si>
    <t>[350, [325, 'I extend my deepest condolences'], [337, 'to the people and Governments of Australia, Belgium, Canada, Germany, Indonesia, Malaysia, the Netherlands, the Philippines and the United Kingdom and other affected countries.']]</t>
  </si>
  <si>
    <t>Our hearts go out to the families of the victims at this difficult time.</t>
  </si>
  <si>
    <t>['Our', 'hearts', 'go', 'out', 'to', 'the', 'families', 'of', 'the', 'victims', 'at', 'this', 'difficult', 'time', '.']</t>
  </si>
  <si>
    <t>Our hearts go out to</t>
  </si>
  <si>
    <t>(623, 643)</t>
  </si>
  <si>
    <t>the families of the victims</t>
  </si>
  <si>
    <t>[351, [326, 'Our hearts go out to'], [338, 'the families of the victims']]</t>
  </si>
  <si>
    <t>difficult time</t>
  </si>
  <si>
    <t>(680, 694)</t>
  </si>
  <si>
    <t>this</t>
  </si>
  <si>
    <t>[352, [327, 'difficult time'], [339, 'this']]</t>
  </si>
  <si>
    <t>Whoever is responsible for the tragedy must be held fully accountable.</t>
  </si>
  <si>
    <t>['Whoever', 'is', 'responsible', 'for', 'the', 'tragedy', 'must', 'be', 'held', 'fully', 'accountable', '.']</t>
  </si>
  <si>
    <t>(887, 894)</t>
  </si>
  <si>
    <t>[None, [328, 'tragedy'], [None, 'None']]</t>
  </si>
  <si>
    <t>If this incident turns out to have been caused by a deliberate attack, the Republic of Korea, itself a former victim of hostilities against a civilian airlines, believes that the international community should do everything in its power to bring the perpetrators to justice as quickly as possible.</t>
  </si>
  <si>
    <t>['If', 'this', 'incident', 'turns', 'out', 'to', 'have', 'been', 'caused', 'by', 'a', 'deliberate', 'attack', ',', 'the', 'Republic', 'of', 'Korea', ',', 'itself', 'a', 'former', 'victim', 'of', 'hostilities', 'against', 'a', 'civilian', 'airlines', ',', 'believes', 'that', 'the', 'international', 'community', 'should', 'do', 'everything', 'in', 'its', 'power', 'to', 'bring', 'the', 'perpetrators', 'to', 'justice', 'as', 'quickly', 'as', 'possible', '.']</t>
  </si>
  <si>
    <t>believes that</t>
  </si>
  <si>
    <t>(1088, 1101)</t>
  </si>
  <si>
    <t>the international community should do everything in its power to bring the perpetrators to justice as quickly as possible.</t>
  </si>
  <si>
    <t>[353, [329, 'believes that'], [340, 'the international community should do everything in its power to bring the perpetrators to justice as quickly as possible.']]</t>
  </si>
  <si>
    <t>We support the ongoing efforts to bring stability to Ukraine, in particular the efforts of the United Nations, the European Union, the Organization for Security and Cooperation in Europe and bilateral partners.</t>
  </si>
  <si>
    <t>['We', 'support', 'the', 'ongoing', 'efforts', 'to', 'bring', 'stability', 'to', 'Ukraine', ',', 'in', 'particular', 'the', 'efforts', 'of', 'the', 'United', 'Nations', ',', 'the', 'European', 'Union', ',', 'the', 'Organization', 'for', 'Security', 'and', 'Cooperation', 'in', 'Europe', 'and', 'bilateral', 'partners', '.']</t>
  </si>
  <si>
    <t>We support the ongoing efforts</t>
  </si>
  <si>
    <t>(1378, 1408)</t>
  </si>
  <si>
    <t>to bring stability to Ukraine</t>
  </si>
  <si>
    <t>[355, [330, 'We support the ongoing efforts'], [342, 'to bring stability to Ukraine']]</t>
  </si>
  <si>
    <t>Such efforts, aimed at de-escalating the violence in eastern Ukraine, should continue despite the daunting challenges.</t>
  </si>
  <si>
    <t>['Such', 'efforts', ',', 'aimed', 'at', 'de-escalating', 'the', 'violence', 'in', 'eastern', 'Ukraine', ',', 'should', 'continue', 'despite', 'the', 'daunting', 'challenges']</t>
  </si>
  <si>
    <t>daunting challenges.</t>
  </si>
  <si>
    <t>(1687, 1707)</t>
  </si>
  <si>
    <t>challenges</t>
  </si>
  <si>
    <t>[354, [331, 'daunting challenges.'], [341, 'challenges']]</t>
  </si>
  <si>
    <t>Such efforts, aimed at de-escalating the violence</t>
  </si>
  <si>
    <t>(1589, 1638)</t>
  </si>
  <si>
    <t>the efforts of the United Nations, the European Union, the Organization for Security and Cooperation in Europe and bilateral partners.</t>
  </si>
  <si>
    <t>[356, [332, 'Such efforts, aimed at de-escalating the violence'], [343, 'the efforts of the United Nations, the European Union, the Organization for Security and Cooperation in Europe and bilateral partners.']]</t>
  </si>
  <si>
    <t>No one should be allowed, for any reason, to get away with killing so many innocent people, who had nothing to do with what is happening on the ground.</t>
  </si>
  <si>
    <t>should be allowed, for any reason, to get away with killing so many innocent people</t>
  </si>
  <si>
    <t>(1232, 1315)</t>
  </si>
  <si>
    <t>No one</t>
  </si>
  <si>
    <t>[357, [344, 'should be allowed, for any reason, to get away with killing so many innocent people'], [345, 'No one']]</t>
  </si>
  <si>
    <t>UNSC_2014_SPV.7165_spch010_sentsplit_Republic_Of_Korea.txt</t>
  </si>
  <si>
    <t>UNSC_2014_SPV.7165_spch010</t>
  </si>
  <si>
    <t>The Republic of Korea is deeply concerned over the continuing tensions in eastern Ukraine.</t>
  </si>
  <si>
    <t>['The', 'Republic', 'of', 'Korea', 'is', 'deeply', 'concerned', 'over', 'the', 'continuing', 'tensions', 'in', 'eastern', 'Ukraine', '.']</t>
  </si>
  <si>
    <t>is deeply concerned</t>
  </si>
  <si>
    <t>(22, 41)</t>
  </si>
  <si>
    <t>over the continuing tensions in eastern Ukraine</t>
  </si>
  <si>
    <t>[375, [350, 'is deeply concerned'], [363, 'over the continuing tensions in eastern Ukraine']]</t>
  </si>
  <si>
    <t>We are troubled in particular by the continuing violence and aggressive provocations by illegal armed groups, including the seizure of key public buildings and the recent assassination attempt against the Mayor of the eastern city of Kharkiv.</t>
  </si>
  <si>
    <t>['We', 'are', 'troubled', 'in', 'particular', 'by', 'the', 'continuing', 'violence', 'and', 'aggressive', 'provocations', 'by', 'illegal', 'armed', 'groups', ',', 'including', 'the', 'seizure', 'of', 'key', 'public', 'buildings', 'and', 'the', 'recent', 'assassination', 'attempt', 'against', 'the', 'Mayor', 'of', 'the', 'eastern', 'city', 'of', 'Kharkiv', '.']</t>
  </si>
  <si>
    <t>We are troubled</t>
  </si>
  <si>
    <t>(201, 216)</t>
  </si>
  <si>
    <t>by the continuing violence and aggressive provocations by illegal armed groups, including the seizure of key public buildings and the recent assassination attempt against the Mayor of the eastern city of Kharkiv.
All provocative actions and hostile rhetoric aimed at destabilizing Ukraine must cease immediately.</t>
  </si>
  <si>
    <t>[386, [351, 'We are troubled'], [374, 'by the continuing violence and aggressive provocations by illegal armed groups, including the seizure of key public buildings and the recent assassination attempt against the Mayor of the eastern city of Kharkiv.\n\nAll provocative actions and hostile rhetoric aimed at destabilizing Ukraine must cease immediately.']]</t>
  </si>
  <si>
    <t>We once again reaffirm our full support for Ukraine's sovereignty, independence and territorial integrity.</t>
  </si>
  <si>
    <t>['We', 'once', 'again', 'reaffirm', 'our', 'full', 'support', 'for', "Ukraine's", 'sovereignty', ',', 'independence', 'and', 'territorial', 'integrity']</t>
  </si>
  <si>
    <t>reaffirm our full support</t>
  </si>
  <si>
    <t>(1832, 1857)</t>
  </si>
  <si>
    <t>for Ukraine's sovereignty, independence and territorial integrity.</t>
  </si>
  <si>
    <t>Ukrainian rights</t>
  </si>
  <si>
    <t>[383, [352, 'reaffirm our full support'], [371, "for Ukraine's sovereignty, independence and territorial integrity."]]</t>
  </si>
  <si>
    <t>(1716, 1728)</t>
  </si>
  <si>
    <t>the Ukrainian Government will lead an inclusive and transparent constitutional process.</t>
  </si>
  <si>
    <t>[379, [353, 'We hope that'], [367, 'the Ukrainian Government will lead an inclusive and transparent constitutional process.']]</t>
  </si>
  <si>
    <t>critical elections</t>
  </si>
  <si>
    <t>(1538, 1556)</t>
  </si>
  <si>
    <t>elections</t>
  </si>
  <si>
    <t>[380, [354, 'critical elections'], [368, 'elections']]</t>
  </si>
  <si>
    <t>is showing no signs of abating</t>
  </si>
  <si>
    <t>(169, 199)</t>
  </si>
  <si>
    <t>[385, [355, 'is showing no signs of abating'], [373, 'situation']]</t>
  </si>
  <si>
    <t>illegal armed groups</t>
  </si>
  <si>
    <t>(289, 309)</t>
  </si>
  <si>
    <t>[384, [356, 'illegal armed groups'], [372, 'groups']]</t>
  </si>
  <si>
    <t>(584, 604)</t>
  </si>
  <si>
    <t>[378, [357, 'illegal armed groups'], [366, 'groups']]</t>
  </si>
  <si>
    <t>illegally seized key public buildings</t>
  </si>
  <si>
    <t>(630, 667)</t>
  </si>
  <si>
    <t>[None, [358, 'illegally seized key public buildings'], [None, 'None']]</t>
  </si>
  <si>
    <t>We strongly condemn</t>
  </si>
  <si>
    <t>(678, 697)</t>
  </si>
  <si>
    <t>the detention of military monitors of the Organization for Security and Cooperation in Europe (OSCE), as well as of Ukrainian staff by illegal armed groups.</t>
  </si>
  <si>
    <t>[377, [359, 'We strongly condemn'], [365, 'the detention of military monitors of the Organization for Security and Cooperation in Europe (OSCE), as well as of Ukrainian staff by illegal armed groups.']]</t>
  </si>
  <si>
    <t>(833, 853)</t>
  </si>
  <si>
    <t>[376, [360, 'illegal armed groups'], [364, 'groups']]</t>
  </si>
  <si>
    <t>It is unacceptable to target international observers who are working to de-escalate the volatile situation .</t>
  </si>
  <si>
    <t>It is unacceptable</t>
  </si>
  <si>
    <t>(973, 991)</t>
  </si>
  <si>
    <t>to target international observers</t>
  </si>
  <si>
    <t>[381, [361, 'It is unacceptable'], [369, 'to target international observers']]</t>
  </si>
  <si>
    <t>volatile situation</t>
  </si>
  <si>
    <t>(1061, 1079)</t>
  </si>
  <si>
    <t>[382, [362, 'volatile situation'], [370, 'situation']]</t>
  </si>
  <si>
    <t>UNSC_2014_SPV.7165_spch008_sentsplit_United_States_Of_America.txt</t>
  </si>
  <si>
    <t>UNSC_2014_SPV.7165_spch008</t>
  </si>
  <si>
    <t>I thank Under-Secretary-General Feltman for his briefing.</t>
  </si>
  <si>
    <t>['I', 'thank', 'Under-Secretary-General', 'Feltman', 'for', 'his', 'briefing', '.']</t>
  </si>
  <si>
    <t>I thank</t>
  </si>
  <si>
    <t>(0, 7)</t>
  </si>
  <si>
    <t>[1257, [1186, 'I thank'], [1210, 'Under-Secretary-General Feltman for his briefing.']]</t>
  </si>
  <si>
    <t>On 17 April, Ukraine, the Russian Federation, the European Union and the United States issued the Geneva joint statement to de-escalate the crisis that brings us together this evening.</t>
  </si>
  <si>
    <t>['On', '17', 'April', ',', 'Ukraine', ',', 'the', 'Russian', 'Federation', ',', 'the', 'European', 'Union', 'and', 'the', 'United', 'States', 'issued', 'the', 'Geneva', 'joint', 'statement', 'to', 'de-escalate', 'the', 'crisis', 'that', 'brings', 'us', 'together', 'this', 'evening', '.']</t>
  </si>
  <si>
    <t>(199, 205)</t>
  </si>
  <si>
    <t>[1277, [1187, 'crisis'], [1236, 'crisis']]</t>
  </si>
  <si>
    <t>It was a moment of hope.</t>
  </si>
  <si>
    <t>['It', 'was', 'a', 'moment', 'of', 'hope', '.']</t>
  </si>
  <si>
    <t>was a moment of hope</t>
  </si>
  <si>
    <t>(922, 942)</t>
  </si>
  <si>
    <t>It</t>
  </si>
  <si>
    <t>[1291, [1188, 'was a moment of hope'], [1256, 'It']]</t>
  </si>
  <si>
    <t>Since then, the Government of Ukraine has been implementing its commitments in good faith.</t>
  </si>
  <si>
    <t>['Since', 'then', ',', 'the', 'Government', 'of', 'Ukraine', 'has', 'been', 'implementing', 'its', 'commitments', 'in', 'good', 'faith', '.']</t>
  </si>
  <si>
    <t>has been implementing its commitments in good faith</t>
  </si>
  <si>
    <t>(982, 1033)</t>
  </si>
  <si>
    <t>the Government of Ukraine</t>
  </si>
  <si>
    <t>[1258, [1189, 'has been implementing its commitments in good faith'], [1211, 'the Government of Ukraine']]</t>
  </si>
  <si>
    <t>Regrettably, the same cannot be said of the Russian Federation.</t>
  </si>
  <si>
    <t>['Regrettably', ',', 'the', 'same', 'cannot', 'be', 'said', 'of', 'the', 'Russian', 'Federation', '.']</t>
  </si>
  <si>
    <t>(1035, 1098)</t>
  </si>
  <si>
    <t>the Russian Federation</t>
  </si>
  <si>
    <t>[1259, [1190, 'Regrettably, the same cannot be said of the Russian Federation.'], [1212, 'the Russian Federation']]</t>
  </si>
  <si>
    <t>The exceptions are in such areas as Donetsk, Luhansk and Sloviansk, where pro-Russian separatists continue to occupy buildings and attack local officials.</t>
  </si>
  <si>
    <t>['The', 'exceptions', 'are', 'in', 'such', 'areas', 'as', 'Donetsk', ',', 'Luhansk', 'and', 'Sloviansk', ',', 'where', 'pro-Russian', 'separatists', 'continue', 'to', 'occupy', 'buildings', 'and', 'attack', 'local', 'officials', '.']</t>
  </si>
  <si>
    <t>where pro-Russian separatists continue to occupy buildings and attack local officials</t>
  </si>
  <si>
    <t>(1368, 1453)</t>
  </si>
  <si>
    <t>pro-Russian separatists</t>
  </si>
  <si>
    <t>[1260, [1191, 'where pro-Russian separatists continue to occupy buildings and attack local officials'], [1213, 'pro-Russian separatists']]</t>
  </si>
  <si>
    <t>That kind of thuggery mimics the seizures of police stations, city halls and other Government buildings in cities and towns in Donetsk oblast and surrounding areas.</t>
  </si>
  <si>
    <t>['That', 'kind', 'of', 'thuggery', 'mimics', 'the', 'seizures', 'of', 'police', 'stations', ',', 'city', 'halls', 'and', 'other', 'Government', 'buildings', 'in', 'cities', 'and', 'towns', 'in', 'Donetsk', 'oblast', 'and', 'surrounding', 'areas', '.']</t>
  </si>
  <si>
    <t>That kind of thuggery</t>
  </si>
  <si>
    <t>(1723, 1744)</t>
  </si>
  <si>
    <t>[None, [1192, 'That kind of thuggery'], [None, 'None']]</t>
  </si>
  <si>
    <t>In Donetsk, pro-Russian thugs armed with baseball bats attacked peaceful participants at a pro-unity rally, seriously injuring at least 15.</t>
  </si>
  <si>
    <t>['In', 'Donetsk', ',', 'pro-Russian', 'thugs', 'armed', 'with', 'baseball', 'bats', 'attacked', 'peaceful', 'participants', 'at', 'a', 'pro-unity', 'rally', ',', 'seriously', 'injuring', 'at', 'least', '15', '.']</t>
  </si>
  <si>
    <t>pro-Russian thugs armed with baseball bats attacked peaceful participants at a pro-unity rally, seriously injuring at least 15.</t>
  </si>
  <si>
    <t>(2026, 2153)</t>
  </si>
  <si>
    <t>pro-Russian thugs</t>
  </si>
  <si>
    <t>[1286, [1193, 'pro-Russian thugs armed with baseball bats attacked peaceful participants at a pro-unity rally, seriously injuring at least 15.'], [1249, 'pro-Russian thugs']]</t>
  </si>
  <si>
    <t>Make no mistake: those are not peaceful protests.</t>
  </si>
  <si>
    <t>['Make', 'no', 'mistake', ':', 'those', 'are', 'not', 'peaceful', 'protests', '.']</t>
  </si>
  <si>
    <t>those are not peaceful protests.</t>
  </si>
  <si>
    <t>(2739, 2771)</t>
  </si>
  <si>
    <t>protests</t>
  </si>
  <si>
    <t>[1261, [1194, 'those are not peaceful protests.'], [1214, 'protests']]</t>
  </si>
  <si>
    <t>My Government joins with responsible Governments everywhere in condemning that unlawful act and in being outraged by the shameful exhibition before the media of those international public servants.</t>
  </si>
  <si>
    <t>['My', 'Government', 'joins', 'with', 'responsible', 'Governments', 'everywhere', 'in', 'condemning', 'that', 'unlawful', 'act', 'and', 'in', 'being', 'outraged', 'by', 'the', 'shameful', 'exhibition', 'before', 'the', 'media', 'of', 'those', 'international', 'public', 'servants', '.']</t>
  </si>
  <si>
    <t>joins with responsible Governments everywhere in condemning</t>
  </si>
  <si>
    <t>(3150, 3209)</t>
  </si>
  <si>
    <t>that unlawful act and in being outraged by the shameful exhibition before the media of those international public servants.</t>
  </si>
  <si>
    <t>[1262, [1195, 'joins with responsible Governments everywhere in condemning'], [1215, 'that unlawful act and in being outraged by the shameful exhibition before the media of those international public servants.']]</t>
  </si>
  <si>
    <t>unlawful act</t>
  </si>
  <si>
    <t>(3215, 3227)</t>
  </si>
  <si>
    <t>act</t>
  </si>
  <si>
    <t>[1290, [1196, 'unlawful act'], [1255, 'act']]</t>
  </si>
  <si>
    <t>Since 17 April, the Government of Ukraine has acted in good faith and with admirable restraint to fulfil its commitments.</t>
  </si>
  <si>
    <t>['Since', '17', 'April', ',', 'the', 'Government', 'of', 'Ukraine', 'has', 'acted', 'in', 'good', 'faith', 'and', 'with', 'admirable', 'restraint', 'to', 'fulfil', 'its', 'commitments', '.']</t>
  </si>
  <si>
    <t>has acted in good faith and with admirable restraint to fulfil its commitments</t>
  </si>
  <si>
    <t>(3955, 4033)</t>
  </si>
  <si>
    <t>[1263, [1197, 'has acted in good faith and with admirable restraint to fulfil its commitments'], [1216, 'the Government of Ukraine']]</t>
  </si>
  <si>
    <t>Unlike the separatists, Ukraine has cooperated fully with the OSCE special monitoring mission and allowed its observers to operate in regions about which Moscow had voiced concerns regarding the treatment of ethnic Russians.</t>
  </si>
  <si>
    <t>['Unlike', 'the', 'separatists', ',', 'Ukraine', 'has', 'cooperated', 'fully', 'with', 'the', 'OSCE', 'special', 'monitoring', 'mission', 'and', 'allowed', 'its', 'observers', 'to', 'operate', 'in', 'regions', 'about', 'which', 'Moscow', 'had', 'voiced', 'concerns', 'regarding', 'the', 'treatment', 'of', 'ethnic', 'Russians', '.']</t>
  </si>
  <si>
    <t>has cooperated fully</t>
  </si>
  <si>
    <t>(4374, 4394)</t>
  </si>
  <si>
    <t>[1264, [1198, 'has cooperated fully'], [1217, 'Ukraine']]</t>
  </si>
  <si>
    <t>In addition, Prime Minister Yatsenyuk has publicly committed his Government to undertake far-reaching constitutional reforms that will strengthen the power of the regions.</t>
  </si>
  <si>
    <t>['In', 'addition', ',', 'Prime', 'Minister', 'Yatsenyuk', 'has', 'publicly', 'committed', 'his', 'Government', 'to', 'undertake', 'far-reaching', 'constitutional', 'reforms', 'that', 'will', 'strengthen', 'the', 'power', 'of', 'the', 'regions', '.']</t>
  </si>
  <si>
    <t>has publicly committed his Government to undertake far-reaching constitutional reforms that will strengthen the power of the regions.</t>
  </si>
  <si>
    <t>(4606, 4739)</t>
  </si>
  <si>
    <t>[1266, [1199, 'has publicly committed his Government to undertake far-reaching constitutional reforms that will strengthen the power of the regions.'], [1220, 'Prime Minister Yatsenyuk']]</t>
  </si>
  <si>
    <t>Tragically, what we have seen from Russia since 17 April is exactly what we saw from Russia prior to 17 April: more attempts to stir up trouble, more efforts to undermine the Government of Ukraine and statement after statement at odds with the facts.</t>
  </si>
  <si>
    <t>['Tragically', ',', 'what', 'we', 'have', 'seen', 'from', 'Russia', 'since', '17', 'April', 'is', 'exactly', 'what', 'we', 'saw', 'from', 'Russia', 'prior', 'to', '17', 'April', ':', 'more', 'attempts', 'to', 'stir', 'up', 'trouble', ',', 'more', 'efforts', 'to', 'undermine', 'the', 'Government', 'of', 'Ukraine', 'and', 'statement', 'after', 'statement', 'at', 'odds', 'with', 'the', 'facts', '.']</t>
  </si>
  <si>
    <t>Tragically</t>
  </si>
  <si>
    <t>(5015, 5025)</t>
  </si>
  <si>
    <t>what we have seen from Russia since 17 April is exactly what we saw from Russia prior to 17 April: more attempts to stir up trouble, more efforts to undermine the Government of Ukraine and statement after statement at odds with the facts.</t>
  </si>
  <si>
    <t>[1268, [1200, 'Tragically'], [1222, 'what we have seen from Russia since 17 April is exactly what we saw from Russia prior to 17 April: more attempts to stir up trouble, more efforts to undermine the Government of Ukraine and statement after statement at odds with the facts.']]</t>
  </si>
  <si>
    <t>In conclusion, I emphasize that the United States remains committed to supporting the principles of the Charter of the United Nations and will continue to uphold the territorial integrity and sovereignty of Ukraine.</t>
  </si>
  <si>
    <t>['In', 'conclusion', ',', 'I', 'emphasize', 'that', 'the', 'United', 'States', 'remains', 'committed', 'to', 'supporting', 'the', 'principles', 'of', 'the', 'Charter', 'of', 'the', 'United', 'Nations', 'and', 'will', 'continue', 'to', 'uphold', 'the', 'territorial', 'integrity', 'and', 'sovereignty', 'of', 'Ukraine', '.']</t>
  </si>
  <si>
    <t>remains committed to supporting</t>
  </si>
  <si>
    <t>(5898, 5929)</t>
  </si>
  <si>
    <t>the principles of the Charter of the United Nations and will continue to uphold the territorial integrity and sovereignty of Ukraine.</t>
  </si>
  <si>
    <t>[1273, [1201, 'remains committed to supporting'], [1231, 'the principles of the Charter of the United Nations and will continue to uphold the territorial integrity and sovereignty of Ukraine.']]</t>
  </si>
  <si>
    <t>We remain committed to a diplomatic process, but Russia seems committed to destabilization and fantastical justifications for its actions.</t>
  </si>
  <si>
    <t>['We', 'remain', 'committed', 'to', 'a', 'diplomatic', 'process', ',', 'but', 'Russia', 'seems', 'committed', 'to', 'destabilization', 'and', 'fantastical', 'justifications', 'for', 'its', 'actions', '.']</t>
  </si>
  <si>
    <t>We remain committed to</t>
  </si>
  <si>
    <t>(6215, 6237)</t>
  </si>
  <si>
    <t>a diplomatic process</t>
  </si>
  <si>
    <t>[1275, [1202, 'We remain committed to'], [1233, 'a diplomatic process']]</t>
  </si>
  <si>
    <t>The truth about what is happening in Ukraine should guide our discussion, because truth is the only foundation on which an equitable and lasting solution to this crisis can be based.</t>
  </si>
  <si>
    <t>['The', 'truth', 'about', 'what', 'is', 'happening', 'in', 'Ukraine', 'should', 'guide', 'our', 'discussion', ',', 'because', 'truth', 'is', 'the', 'only', 'foundation', 'on', 'which', 'an', 'equitable', 'and', 'lasting', 'solution', 'to', 'this', 'crisis', 'can', 'be', 'based']</t>
  </si>
  <si>
    <t>(6516, 6522)</t>
  </si>
  <si>
    <t>[1278, [1203, 'crisis'], [1237, 'crisis']]</t>
  </si>
  <si>
    <t> He has appealed personally to Russian-speaking Ukrainians, pledging to support special status for the Russian language and to protect those who use it.</t>
  </si>
  <si>
    <t>pledging to support</t>
  </si>
  <si>
    <t>(4799, 4818)</t>
  </si>
  <si>
    <t>special status for the Russian language and to protect those who use it.</t>
  </si>
  <si>
    <t>[1267, [1204, 'pledging to support'], [1221, 'special status for the Russian language and to protect those who use it.']]</t>
  </si>
  <si>
    <t>We continue to seek stability within a peaceful, democratic, inclusive and united Ukraine, especially in advance of the upcoming important elections.</t>
  </si>
  <si>
    <t>We continue to seek</t>
  </si>
  <si>
    <t>(6064, 6083)</t>
  </si>
  <si>
    <t>stability within a peaceful, democratic, inclusive and united Ukraine, especially in advance of the upcoming important elections.</t>
  </si>
  <si>
    <t>[1274, [1205, 'We continue to seek'], [1232, 'stability within a peaceful, democratic, inclusive and united Ukraine, especially in advance of the upcoming important elections.']]</t>
  </si>
  <si>
    <t>(4353, 4364)</t>
  </si>
  <si>
    <t>[1281, [1206, 'separatists'], [1241, 'separatists']]</t>
  </si>
  <si>
    <t>pro-Russian separatists armed</t>
  </si>
  <si>
    <t>(1527, 1556)</t>
  </si>
  <si>
    <t>[1288, [1207, 'pro-Russian separatists armed'], [1252, 'separatists']]</t>
  </si>
  <si>
    <t>(2361, 2372)</t>
  </si>
  <si>
    <t>[1280, [1208, 'separatists'], [1240, 'separatists']]</t>
  </si>
  <si>
    <t>(2940, 2963)</t>
  </si>
  <si>
    <t>[1285, [1209, 'pro-Russian separatists'], [1248, 'separatists']]</t>
  </si>
  <si>
    <t>voluntarily suspended its counter-terrorism initiative, choosing to de-escalate despite its fundamental right to provide security on its own territory and for its own people.</t>
  </si>
  <si>
    <t>(4167, 4341)</t>
  </si>
  <si>
    <t>[1265, [1218, 'voluntarily suspended its counter-terrorism initiative, choosing to de-escalate despite its fundamental right to provide security on its own territory and for its own people.'], [1219, 'Ukraine']]</t>
  </si>
  <si>
    <t>we have not seen is a single positive ste</t>
  </si>
  <si>
    <t>(5271, 5312)</t>
  </si>
  <si>
    <t>[1269, [1223, 'we have not seen is a single positive ste'], [1224, 'Russia']]</t>
  </si>
  <si>
    <t>continues to fund, to coordinate and to fuel the heavily armed separatist movement.</t>
  </si>
  <si>
    <t>(5548, 5631)</t>
  </si>
  <si>
    <t>[1270, [1225, 'continues to fund, to coordinate and to fuel the heavily armed separatist movement.'], [1226, 'Russia']]</t>
  </si>
  <si>
    <t>have refused to publicly call on the separatists to give up their weapons and relinquish their illegal control of Ukrainian Government buildings.</t>
  </si>
  <si>
    <t>(5386, 5531)</t>
  </si>
  <si>
    <t>Russian officials</t>
  </si>
  <si>
    <t>Russian authorities</t>
  </si>
  <si>
    <t>[1271, [1227, 'have refused to publicly call on the separatists to give up their weapons and relinquish their illegal control of Ukrainian Government buildings.'], [1228, 'Russian officials']]</t>
  </si>
  <si>
    <t>has continued to engage in threatening troop movements that are designed not to calm tensions, but to embolden the separatists and to intimidate the Government.</t>
  </si>
  <si>
    <t>(5686, 5846)</t>
  </si>
  <si>
    <t>[1272, [1229, 'has continued to engage in threatening troop movements that are designed not to calm tensions, but to embolden the separatists and to intimidate the Government.'], [1230, 'Russia']]</t>
  </si>
  <si>
    <t>seems committed to destabilization and fantastical justifications for its actions.</t>
  </si>
  <si>
    <t>(6271, 6353)</t>
  </si>
  <si>
    <t>[1276, [1234, 'seems committed to destabilization and fantastical justifications for its actions.'], [1235, 'Russia']]</t>
  </si>
  <si>
    <t>(1374, 1397)</t>
  </si>
  <si>
    <t>[1279, [1238, 'pro-Russian separatists'], [1239, 'separatists']]</t>
  </si>
  <si>
    <t>(5423, 5434)</t>
  </si>
  <si>
    <t>[1282, [1242, 'separatists'], [1243, 'separatists']]</t>
  </si>
  <si>
    <t>In fact, Russia continues to fund, to coordinate and to fuel the heavily armed separatist movement.</t>
  </si>
  <si>
    <t>heavily armed separatist</t>
  </si>
  <si>
    <t>(5597, 5621)</t>
  </si>
  <si>
    <t>movement</t>
  </si>
  <si>
    <t>[1283, [1244, 'heavily armed separatist'], [1245, 'movement']]</t>
  </si>
  <si>
    <t>(5801, 5812)</t>
  </si>
  <si>
    <t>[1284, [1246, 'separatists'], [1247, 'separatists']]</t>
  </si>
  <si>
    <t>There we have seen a sharp deterioration in law and order.</t>
  </si>
  <si>
    <t>sharp deterioration in law and order.</t>
  </si>
  <si>
    <t>(1476, 1513)</t>
  </si>
  <si>
    <t>There</t>
  </si>
  <si>
    <t>[1287, [1250, 'sharp deterioration in law and order.'], [1251, 'There']]</t>
  </si>
  <si>
    <t>(2026, 2043)</t>
  </si>
  <si>
    <t>[None, [1253, 'pro-Russian thugs'], [None, 'None']]</t>
  </si>
  <si>
    <t>UNSC_2014_SPV.7154_spch023_sentsplit_United_States_Of_America.txt</t>
  </si>
  <si>
    <t>UNSC_2014_SPV.7154_spch023</t>
  </si>
  <si>
    <t>I will be brief, but in response to my colleague from the Russian Federation, I would like to say just a few things.</t>
  </si>
  <si>
    <t>['I', 'will', 'be', 'brief', ',', 'but', 'in', 'response', 'to', 'my', 'colleague', 'from', 'the', 'Russian', 'Federation', ',', 'I', 'would', 'like', 'to', 'say', 'just', 'a', 'few', 'things', '.']</t>
  </si>
  <si>
    <t>I would like</t>
  </si>
  <si>
    <t>(78, 90)</t>
  </si>
  <si>
    <t>to say just a few things.</t>
  </si>
  <si>
    <t>[526, [482, 'I would like'], [503, 'to say just a few things.']]</t>
  </si>
  <si>
    <t>That has been our consistent policy.</t>
  </si>
  <si>
    <t>['That', 'has', 'been', 'our', 'consistent', 'policy', '.']</t>
  </si>
  <si>
    <t>our consistent policy</t>
  </si>
  <si>
    <t>(218, 239)</t>
  </si>
  <si>
    <t>our</t>
  </si>
  <si>
    <t>[528, [483, 'our consistent policy'], [505, 'our']]</t>
  </si>
  <si>
    <t>has constantly called for de-escalation and urged restraint.</t>
  </si>
  <si>
    <t>(143, 203)</t>
  </si>
  <si>
    <t>[527, [484, 'has constantly called for de-escalation and urged restraint.'], [504, 'United States']]</t>
  </si>
  <si>
    <t>Our consistent statements have made clear that military force is not the answer, and we have commended the Ukrainians, frankly, for enduring more than probably any country in the United Nations could or would endure without using force.</t>
  </si>
  <si>
    <t>['Our', 'consistent', 'statements', 'have', 'made', 'clear', 'that', 'military', 'force', 'is', 'not', 'the', 'answer', ',', 'and', 'we', 'have', 'commended', 'the', 'Ukrainians', ',', 'frankly', ',', 'for', 'enduring', 'more', 'than', 'probably', 'any', 'country', 'in', 'the', 'United', 'Nations', 'could', 'or', 'would', 'endure', 'without', 'using', 'force', '.']</t>
  </si>
  <si>
    <t>that military force is not the answer</t>
  </si>
  <si>
    <t>(283, 320)</t>
  </si>
  <si>
    <t>Our</t>
  </si>
  <si>
    <t>[529, [485, 'that military force is not the answer'], [506, 'Our']]</t>
  </si>
  <si>
    <t>for enduring more than probably any country in the United Nations could or would endure without using force</t>
  </si>
  <si>
    <t>(369, 476)</t>
  </si>
  <si>
    <t>[531, [486, 'for enduring more than probably any country in the United Nations could or would endure without using force'], [509, 'Ukrainians']]</t>
  </si>
  <si>
    <t>Secondly, it is not the United States that has escalated the situation, it is the Russian Federation.</t>
  </si>
  <si>
    <t>['Secondly', ',', 'it', 'is', 'not', 'the', 'United', 'States', 'that', 'has', 'escalated', 'the', 'situation', ',', 'it', 'is', 'the', 'Russian', 'Federation', '.']</t>
  </si>
  <si>
    <t>it is not the United States that has escalated the situation, it is the Russian Federation</t>
  </si>
  <si>
    <t>(553, 643)</t>
  </si>
  <si>
    <t>Russian Federation</t>
  </si>
  <si>
    <t>[535, [487, 'it is not the United States that has escalated the situation, it is the Russian Federation'], [513, 'Russian Federation']]</t>
  </si>
  <si>
    <t>there have been no shortage of efforts at diplomacy</t>
  </si>
  <si>
    <t>(489, 540)</t>
  </si>
  <si>
    <t>[None, [488, 'there have been no shortage of efforts at diplomacy'], [None, 'None']]</t>
  </si>
  <si>
    <t>Thirdly, 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t>
  </si>
  <si>
    <t>['Thirdly', ',', 'while', 'we', 'would', 'like', 'to', 'place', 'our', 'faith', 'in', 'talks', 'with', 'the', 'Russian', 'Federation', ',', 'the', 'European', 'Union', 'and', 'Ukraine', ',', 'it', 'is', 'hard', 'to', 'reconcile', 'the', 'behaviour', 'of', 'the', 'Russian', 'Federation', ',', 'the', 'propaganda', 'of', 'the', 'Russian', 'Federation', 'and', 'the', 'military', 'actions', 'of', 'the', 'Russian', 'Federation', '-', 'which', 'range', 'from', 'the', 'massing', 'of', '40,000', 'troops', 'on', 'the', 'border', 'to', 'the', 'subversive', 'activities', 'inside', 'Ukraine', '-', 'with', 'their', 'appeal', 'for', 'diplomacy', 'and', 'de-escalation', '.']</t>
  </si>
  <si>
    <t>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t>
  </si>
  <si>
    <t>(764, 1078)</t>
  </si>
  <si>
    <t>[536, [489,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[514, 'Russian Federation']]</t>
  </si>
  <si>
    <t>while we would like</t>
  </si>
  <si>
    <t>(655, 674)</t>
  </si>
  <si>
    <t>to place our faith in talks with the Russian Federation</t>
  </si>
  <si>
    <t>[534, [490, 'while we would like'], [512, 'to place our faith in talks with the Russian Federation']]</t>
  </si>
  <si>
    <t>It is an appeal that we wish were in fact sincere.</t>
  </si>
  <si>
    <t>['It', 'is', 'an', 'appeal', 'that', 'we', 'wish', 'were', 'in', 'fact', 'sincere', '.']</t>
  </si>
  <si>
    <t>we wish</t>
  </si>
  <si>
    <t>(1101, 1108)</t>
  </si>
  <si>
    <t>were in fact sincere.</t>
  </si>
  <si>
    <t>[533, [491, 'we wish'], [511, 'were in fact sincere.']]</t>
  </si>
  <si>
    <t>were in fact sincere</t>
  </si>
  <si>
    <t>(1109, 1129)</t>
  </si>
  <si>
    <t>appeal</t>
  </si>
  <si>
    <t>[532, [492, 'were in fact sincere'], [510, 'appeal']]</t>
  </si>
  <si>
    <t>They are professional forces carrying weapons - Russian-made weapons, as it happens - and carrying out sophisticated, coordinated military operations across a substantial number of eastern Ukrainian cities.</t>
  </si>
  <si>
    <t>['They', 'are', 'professional', 'forces', 'carrying', 'weapons', '-', 'Russian-made', 'weapons', ',', 'as', 'it', 'happens', '-', 'and', 'carrying', 'out', 'sophisticated', ',', 'coordinated', 'military', 'operations', 'across', 'a', 'substantial', 'number', 'of', 'eastern', 'Ukrainian', 'cities', '.']</t>
  </si>
  <si>
    <t>professional forces carrying weapons</t>
  </si>
  <si>
    <t>(1524, 1560)</t>
  </si>
  <si>
    <t>[537, [493, 'professional forces carrying weapons'], [515, 'They']]</t>
  </si>
  <si>
    <t>and carrying out sophisticated, coordinated military operations</t>
  </si>
  <si>
    <t>(1601, 1664)</t>
  </si>
  <si>
    <t>[539, [494, 'and carrying out sophisticated, coordinated military operations'], [515, 'They']]</t>
  </si>
  <si>
    <t>Russian-made weapons</t>
  </si>
  <si>
    <t>(1563, 1583)</t>
  </si>
  <si>
    <t>Russian</t>
  </si>
  <si>
    <t>[538, [495, 'Russian-made weapons'], [516, 'Russian']]</t>
  </si>
  <si>
    <t>They are military operations.</t>
  </si>
  <si>
    <t>['They', 'are', 'military', 'operations', '.']</t>
  </si>
  <si>
    <t>military operations</t>
  </si>
  <si>
    <t>(1783, 1802)</t>
  </si>
  <si>
    <t>[540, [496, 'military operations'], [517, 'They']]</t>
  </si>
  <si>
    <t>Finally, the credibility of the Russian Federation has been gravely undermined.</t>
  </si>
  <si>
    <t>['Finally', ',', 'the', 'credibility', 'of', 'the', 'Russian', 'Federation', 'has', 'been', 'gravely', 'undermined', '.']</t>
  </si>
  <si>
    <t>credibility of the Russian Federation has been gravely undermined</t>
  </si>
  <si>
    <t>(1818, 1883)</t>
  </si>
  <si>
    <t>[541, [497, 'credibility of the Russian Federation has been gravely undermined'], [518, 'Russian Federation']]</t>
  </si>
  <si>
    <t>That said, we remain eager and willing to talk about how to de-escalate the situation.</t>
  </si>
  <si>
    <t>['That', 'said', ',', 'we', 'remain', 'eager', 'and', 'willing', 'to', 'talk', 'about', 'how', 'to', 'de-escalate', 'the', 'situation', '.']</t>
  </si>
  <si>
    <t>we remain eager and willing</t>
  </si>
  <si>
    <t>(1896, 1923)</t>
  </si>
  <si>
    <t>to talk about</t>
  </si>
  <si>
    <t>[542, [498, 'we remain eager and willing'], [519, 'to talk about']]</t>
  </si>
  <si>
    <t>to de-escalate the situation</t>
  </si>
  <si>
    <t>(1942, 1970)</t>
  </si>
  <si>
    <t>situation.</t>
  </si>
  <si>
    <t>[543, [499, 'to de-escalate the situation'], [520, 'situation.']]</t>
  </si>
  <si>
    <t>That will require that the Russian Federation pull back its forces, which are ominously stationed and massed at the eastern Ukrainian border.</t>
  </si>
  <si>
    <t>['That', 'will', 'require', 'that', 'the', 'Russian', 'Federation', 'pull', 'back', 'its', 'forces', ',', 'which', 'are', 'ominously', 'stationed', 'and', 'massed', 'at', 'the', 'eastern', 'Ukrainian', 'border', '.']</t>
  </si>
  <si>
    <t>ominously stationed and massed</t>
  </si>
  <si>
    <t>(2050, 2080)</t>
  </si>
  <si>
    <t>[544, [500, 'ominously stationed and massed'], [521, 'Russian Federation']]</t>
  </si>
  <si>
    <t>It will require that the Russian Federation work to de-escalate the situation in the light of the armed takeover of those buildings.</t>
  </si>
  <si>
    <t>['It', 'will', 'require', 'that', 'the', 'Russian', 'Federation', 'work', 'to', 'de-escalate', 'the', 'situation', 'in', 'the', 'light', 'of', 'the', 'armed', 'takeover', 'of', 'those', 'buildings', '.']</t>
  </si>
  <si>
    <t>armed takeover</t>
  </si>
  <si>
    <t>(2212, 2226)</t>
  </si>
  <si>
    <t>[546, [501, 'armed takeover'], [523, 'Russian Federation']]</t>
  </si>
  <si>
    <t>de-escalate the situation</t>
  </si>
  <si>
    <t>(2166, 2191)</t>
  </si>
  <si>
    <t>[545, [502, 'de-escalate the situation'], [522, 'situation']]</t>
  </si>
  <si>
    <t>we have commended</t>
  </si>
  <si>
    <t>(326, 343)</t>
  </si>
  <si>
    <t>the Ukrainians, frankly, for enduring more than probably any country in the United Nations could or would endure without using force</t>
  </si>
  <si>
    <t>[530, [507, 'we have commended'], [508, 'the Ukrainians, frankly, for enduring more than probably any country in the United Nations could or would endure without using force']]</t>
  </si>
  <si>
    <t>If, in fact, the Russian Federation is interested in peace and in upholding its role as an enforcer of international peace and security, then it will engage quickly and with a wholly different degree of conviction, urgency and truthfulness than it has up to this point.</t>
  </si>
  <si>
    <t>['If', ',', 'in', 'fact', ',', 'the', 'Russian', 'Federation', 'is', 'interested', 'in', 'peace', 'and', 'in', 'upholding', 'its', 'role', 'as', 'an', 'enforcer', 'of', 'international', 'peace', 'and', 'security', ',', 'then', 'it', 'will', 'engage', 'quickly', 'and', 'with', 'a', 'wholly', 'different', 'degree', 'of', 'conviction', ',', 'urgency', 'and', 'truthfulness', 'than', 'it', 'has', 'up', 'to', 'this', 'point']</t>
  </si>
  <si>
    <t>interested in peace and in upholding its role as an enforcer of international peace and security, then it will engage quickly and with a wholly different degree of conviction, urgency and truthfulness than it has up to this point.</t>
  </si>
  <si>
    <t>(2286, 2516)</t>
  </si>
  <si>
    <t>the Russian Federatio</t>
  </si>
  <si>
    <t>[547, [525, 'interested in peace and in upholding its role as an enforcer of international peace and security, then it will engage quickly and with a wholly different degree of conviction, urgency and truthfulness than it has up to this point.'], [524, 'the Russian Federatio']]</t>
  </si>
  <si>
    <t>UNSC_2014_SPV.7219_spch007_sentsplit_Lithuania.txt</t>
  </si>
  <si>
    <t>UNSC_2014_SPV.7219_spch007</t>
  </si>
  <si>
    <t>We are deeply shocked by yesterday's downing of a Malaysia Airlines Boeing 777 in eastern Ukraine.</t>
  </si>
  <si>
    <t>['We', 'are', 'deeply', 'shocked', 'by', "yesterday's", 'downing', 'of', 'a', 'Malaysia', 'Airlines', 'Boeing', '777', 'in', 'eastern', 'Ukraine', '.']</t>
  </si>
  <si>
    <t>We are deeply shocked</t>
  </si>
  <si>
    <t>by yesterday's downing of a Malaysia Airlines Boeing 777 in eastern Ukraine.</t>
  </si>
  <si>
    <t>[1016, [935, 'We are deeply shocked'], [964, "by yesterday's downing of a Malaysia Airlines Boeing 777 in eastern Ukraine."]]</t>
  </si>
  <si>
    <t>We express our sincere condolences to Malaysia, the Netherlands, Australia, Indonesia, the United Kingdom, Germany, Belgium, the Philippines, Canada and the other nations whose citizens were among the 298 people who perished.</t>
  </si>
  <si>
    <t>['We', 'express', 'our', 'sincere', 'condolences', 'to', 'Malaysia', ',', 'the', 'Netherlands', ',', 'Australia', ',', 'Indonesia', ',', 'the', 'United', 'Kingdom', ',', 'Germany', ',', 'Belgium', ',', 'the', 'Philippines', ',', 'Canada', 'and', 'the', 'other', 'nations', 'whose', 'citizens', 'were', 'among', 'the', '298', 'people', 'who', 'perished', '.']</t>
  </si>
  <si>
    <t>We express our sincere condolences to</t>
  </si>
  <si>
    <t>(99, 136)</t>
  </si>
  <si>
    <t>Malaysia, the Netherlands, Australia, Indonesia, the United Kingdom, Germany, Belgium, the Philippines, Canada and the other nations whose citizens were among the 298 people who perished.</t>
  </si>
  <si>
    <t>[1017, [936, 'We express our sincere condolences to'], [965, 'Malaysia, the Netherlands, Australia, Indonesia, the United Kingdom, Germany, Belgium, the Philippines, Canada and the other nations whose citizens were among the 298 people who perished.']]</t>
  </si>
  <si>
    <t>Our deepest sympathies go to the families of the victims.</t>
  </si>
  <si>
    <t>['Our', 'deepest', 'sympathies', 'go', 'to', 'the', 'families', 'of', 'the', 'victims', '.']</t>
  </si>
  <si>
    <t>Our deepest sympathies go to</t>
  </si>
  <si>
    <t>(325, 353)</t>
  </si>
  <si>
    <t>the families of the victims.</t>
  </si>
  <si>
    <t>[1018, [937, 'Our deepest sympathies go to'], [966, 'the families of the victims.']]</t>
  </si>
  <si>
    <t>We are truly shocked by the number of victims among the civilian population in eastern Ukraine.</t>
  </si>
  <si>
    <t>['We', 'are', 'truly', 'shocked', 'by', 'the', 'number', 'of', 'victims', 'among', 'the', 'civilian', 'population', 'in', 'eastern', 'Ukraine', '.']</t>
  </si>
  <si>
    <t>We are truly shocked</t>
  </si>
  <si>
    <t>(2223, 2243)</t>
  </si>
  <si>
    <t>by the number of victims among the civilian population in eastern Ukraine.</t>
  </si>
  <si>
    <t>[1027, [938, 'We are truly shocked'], [976, 'by the number of victims among the civilian population in eastern Ukraine.']]</t>
  </si>
  <si>
    <t>We condemn the unlawful detention of Ukrainian citizens in Russia.</t>
  </si>
  <si>
    <t>['We', 'condemn', 'the', 'unlawful', 'detention', 'of', 'Ukrainian', 'citizens', 'in', 'Russia', '.']</t>
  </si>
  <si>
    <t>We condemn the unlawful detention</t>
  </si>
  <si>
    <t>(4069, 4102)</t>
  </si>
  <si>
    <t>of Ukrainian citizens in Russia.</t>
  </si>
  <si>
    <t>[1030, [939, 'We condemn the unlawful detention'], [980, 'of Ukrainian citizens in Russia.']]</t>
  </si>
  <si>
    <t>horrible crime</t>
  </si>
  <si>
    <t>(873, 887)</t>
  </si>
  <si>
    <t>downing of a Malaysia Airlines Boeing 777</t>
  </si>
  <si>
    <t>[1022, [940, 'horrible crime'], [971, 'downing of a Malaysia Airlines Boeing 777']]</t>
  </si>
  <si>
    <t> The responsibility for that terror act lies with those who are aggressively preventing Ukraine from effectively exercising its sovereign rights over its territory and airspace.</t>
  </si>
  <si>
    <t>terror act</t>
  </si>
  <si>
    <t>(979, 989)</t>
  </si>
  <si>
    <t>[1023, [941, 'terror act'], [964, "by yesterday's downing of a Malaysia Airlines Boeing 777 in eastern Ukraine."]]</t>
  </si>
  <si>
    <t>lies with those who are aggressively preventing Ukraine from effectively exercising its sovereign rights over its territory and airspace.</t>
  </si>
  <si>
    <t>(990, 1127)</t>
  </si>
  <si>
    <t>those</t>
  </si>
  <si>
    <t>[1024, [942, 'lies with those who are aggressively preventing Ukraine from effectively exercising its sovereign rights over its territory and airspace.'], [972, 'those']]</t>
  </si>
  <si>
    <t>It would not have happened had Russia not armed and instigated the presence of separatist groups</t>
  </si>
  <si>
    <t>(1128, 1224)</t>
  </si>
  <si>
    <t>[1021, [943, 'It would not have happened had Russia not armed and instigated the presence of separatist groups'], [970, 'Russia']]</t>
  </si>
  <si>
    <t>terrorist groups</t>
  </si>
  <si>
    <t>(3643, 3659)</t>
  </si>
  <si>
    <t>[1043, [944, 'terrorist groups'], [999, 'groups']]</t>
  </si>
  <si>
    <t>We remain appalled by the deteriorating human rights situation in Crimea.</t>
  </si>
  <si>
    <t>['We', 'remain', 'appalled', 'by', 'the', 'deteriorating', 'human', 'rights', 'situation', 'in', 'Crimea', '.']</t>
  </si>
  <si>
    <t>We remain appalled</t>
  </si>
  <si>
    <t>(4222, 4240)</t>
  </si>
  <si>
    <t>by the deteriorating human rights situation in Crimea.</t>
  </si>
  <si>
    <t>[1031, [945, 'We remain appalled'], [981, 'by the deteriorating human rights situation in Crimea.']]</t>
  </si>
  <si>
    <t>deteriorating human rights situation</t>
  </si>
  <si>
    <t>(4248, 4284)</t>
  </si>
  <si>
    <t>[1032, [946, 'deteriorating human rights situation'], [982, 'situation']]</t>
  </si>
  <si>
    <t>The circumstances are impossible to ignore .</t>
  </si>
  <si>
    <t>are impossible to ignore</t>
  </si>
  <si>
    <t>(796, 820)</t>
  </si>
  <si>
    <t>[1020, [947, 'are impossible to ignore'], [969, 'circumstances']]</t>
  </si>
  <si>
    <t>aggression</t>
  </si>
  <si>
    <t>(1323, 1333)</t>
  </si>
  <si>
    <t>[None, [948, 'aggression'], [None, 'None']]</t>
  </si>
  <si>
    <t>carnage</t>
  </si>
  <si>
    <t>(2521, 2528)</t>
  </si>
  <si>
    <t>[None, [949, 'carnage'], [None, 'None']]</t>
  </si>
  <si>
    <t>The insurgents must lay down their weapons.</t>
  </si>
  <si>
    <t>['The', 'insurgents', 'must', 'lay', 'down', 'their', 'weapons', '.']</t>
  </si>
  <si>
    <t>insurgents</t>
  </si>
  <si>
    <t>(4612, 4622)</t>
  </si>
  <si>
    <t>[None, [950, 'insurgents'], [None, 'None']]</t>
  </si>
  <si>
    <t>pro-Russian separatists.</t>
  </si>
  <si>
    <t>(1529, 1553)</t>
  </si>
  <si>
    <t>[1035, [951, 'pro-Russian separatists.'], [988, 'separatists']]</t>
  </si>
  <si>
    <t>(1644, 1667)</t>
  </si>
  <si>
    <t>[1036, [952, 'pro-Russian separatists'], [989, 'separatists']]</t>
  </si>
  <si>
    <t>(1835, 1858)</t>
  </si>
  <si>
    <t>[1037, [953, 'pro-Russian separatists'], [990, 'separatists']]</t>
  </si>
  <si>
    <t>(1902, 1913)</t>
  </si>
  <si>
    <t>[1038, [954, 'separatists'], [991, 'separatists']]</t>
  </si>
  <si>
    <t>Separatist commander Igor Strelkov claimed to the media to have shot down another aircraft at the same time as the Malaysian Airlines flight was overflying the area.</t>
  </si>
  <si>
    <t>Separatist commander</t>
  </si>
  <si>
    <t>(2056, 2076)</t>
  </si>
  <si>
    <t>Igor Strelkov</t>
  </si>
  <si>
    <t>[1025, [955, 'Separatist commander'], [973, 'Igor Strelkov']]</t>
  </si>
  <si>
    <t>(3762, 3773)</t>
  </si>
  <si>
    <t>[1044, [956, 'separatists'], [1000, 'separatists']]</t>
  </si>
  <si>
    <t>(3871, 3882)</t>
  </si>
  <si>
    <t>[1045, [957, 'separatists'], [1001, 'separatists']]</t>
  </si>
  <si>
    <t>(3984, 3995)</t>
  </si>
  <si>
    <t>[1047, [958, 'separatists'], [1003, 'separatists']]</t>
  </si>
  <si>
    <t>terrorists</t>
  </si>
  <si>
    <t>(4562, 4572)</t>
  </si>
  <si>
    <t>[None, [959, 'terrorists'], [None, 'None']]</t>
  </si>
  <si>
    <t>(4574, 4585)</t>
  </si>
  <si>
    <t>[1050, [960, 'separatists'], [1007, 'separatists']]</t>
  </si>
  <si>
    <t>(3218, 3228)</t>
  </si>
  <si>
    <t>[1042, [961, 'terrorists'], [998, 'terrorists']]</t>
  </si>
  <si>
    <t>(3856, 3866)</t>
  </si>
  <si>
    <t>[1046, [962, 'terrorists'], [1002, 'terrorists']]</t>
  </si>
  <si>
    <t>['Lithuania', 'calls', 'on', 'Russia', 'to', 'cooperate', 'with', 'Ukraine', 'in', 'order', 'to', 'ensure', 'the', 'security', 'of', 'the', 'borders', 'and', 'to', 'prevent', 'weapons', 'and', 'armed', 'terrorists', 'from', 'entering', 'the', 'territory', 'of', 'Ukraine', '.']</t>
  </si>
  <si>
    <t>armed terrorists</t>
  </si>
  <si>
    <t>(4778, 4794)</t>
  </si>
  <si>
    <t>[1052, [963, 'armed terrorists'], [1009, 'terrorists']]</t>
  </si>
  <si>
    <t>cannot escape responsibility.</t>
  </si>
  <si>
    <t>(559, 588)</t>
  </si>
  <si>
    <t>perpetrators</t>
  </si>
  <si>
    <t>[1019, [967, 'cannot escape responsibility.'], [968, 'perpetrators']]</t>
  </si>
  <si>
    <t>The country has become a threat to international peace and security.</t>
  </si>
  <si>
    <t>has become a threat to international peace and security.</t>
  </si>
  <si>
    <t>(1347, 1403)</t>
  </si>
  <si>
    <t>country</t>
  </si>
  <si>
    <t>[1026, [974, 'has become a threat to international peace and security.'], [975, 'country']]</t>
  </si>
  <si>
    <t>military helicopters and drones violate Ukrainian airspace,</t>
  </si>
  <si>
    <t>(3338, 3397)</t>
  </si>
  <si>
    <t>[1028, [977, 'military helicopters and drones violate Ukrainian airspace,'], [978, 'Russian']]</t>
  </si>
  <si>
    <t>urges the holding of a full, thorough and independent investigation into the downing of the Malaysian Airlines flight, as agreed today by the Council.</t>
  </si>
  <si>
    <t>(4307, 4457)</t>
  </si>
  <si>
    <t>Lithuania</t>
  </si>
  <si>
    <t>[1033, [983, 'urges the holding of a full, thorough and independent investigation into the downing of the Malaysian Airlines flight, as agreed today by the Council.'], [984, 'Lithuania']]</t>
  </si>
  <si>
    <t>separatist groups</t>
  </si>
  <si>
    <t>(1207, 1224)</t>
  </si>
  <si>
    <t>[1034, [986, 'separatist groups'], [987, 'groups']]</t>
  </si>
  <si>
    <t>bear the responsibility for the deaths and injuries among the civilian population, including children, women and the elderly.</t>
  </si>
  <si>
    <t>(2391, 2516)</t>
  </si>
  <si>
    <t>Armed separatists, terrorists and foreign fighters and their supporters</t>
  </si>
  <si>
    <t>[1039, [992, 'bear the responsibility for the deaths and injuries among the civilian population, including children, women and the elderly.'], [993, 'Armed separatists, terrorists and foreign fighters and their supporters']]</t>
  </si>
  <si>
    <t>Armed separatists</t>
  </si>
  <si>
    <t>(2319, 2336)</t>
  </si>
  <si>
    <t>[1040, [994, 'Armed separatists'], [995, 'separatists']]</t>
  </si>
  <si>
    <t>(2338, 2348)</t>
  </si>
  <si>
    <t>[1041, [996, 'terrorists'], [997, 'terrorists']]</t>
  </si>
  <si>
    <t>We condemn the unlawful detention of Ukrainian citizens in Russia.</t>
  </si>
  <si>
    <t>unlawful detention</t>
  </si>
  <si>
    <t>(4084, 4102)</t>
  </si>
  <si>
    <t>detention</t>
  </si>
  <si>
    <t>[1048, [1004, 'unlawful detention'], [1005, 'detention']]</t>
  </si>
  <si>
    <t>to unequivocally distance itself from any kind of direct or indirect support for terrorists, separatists and foreign fighters.</t>
  </si>
  <si>
    <t>(4481, 4607)</t>
  </si>
  <si>
    <t>[1051, [1008, 'to unequivocally distance itself from any kind of direct or indirect support for terrorists, separatists and foreign fighters.'], [985, 'Russia']]</t>
  </si>
  <si>
    <t>(2692, 2703)</t>
  </si>
  <si>
    <t>[1053, [1010, 'separatists'], [1011, 'separatists']]</t>
  </si>
  <si>
    <t>(2708, 2718)</t>
  </si>
  <si>
    <t>[1054, [1013, 'terrorists'], [1012, 'terrorists']]</t>
  </si>
  <si>
    <t>to sow terror, loot, rob banks, racketeer, kidnap people and traffic in human beings.</t>
  </si>
  <si>
    <t>(2760, 2845)</t>
  </si>
  <si>
    <t>separatists and terrorists</t>
  </si>
  <si>
    <t>[1055, [1014, 'to sow terror, loot, rob banks, racketeer, kidnap people and traffic in human beings.'], [1015, 'separatists and terrorists']]</t>
  </si>
  <si>
    <t>UNSC_2014_SPV.7219_spch006_sentsplit_United_States_Of_America.txt</t>
  </si>
  <si>
    <t>UNSC_2014_SPV.7219_spch006</t>
  </si>
  <si>
    <t>Yesterday we were all shocked by the downing of Malaysia Airlines Flight 17.</t>
  </si>
  <si>
    <t>['Yesterday', 'we', 'were', 'all', 'shocked', 'by', 'the', 'downing', 'of', 'Malaysia', 'Airlines', 'Flight', '17', '.']</t>
  </si>
  <si>
    <t>we were all shocked</t>
  </si>
  <si>
    <t>(10, 29)</t>
  </si>
  <si>
    <t>by the downing of Malaysia Airlines Flight 17.</t>
  </si>
  <si>
    <t>[2234, [2132, 'we were all shocked'], [2170, 'by the downing of Malaysia Airlines Flight 17.']]</t>
  </si>
  <si>
    <t>To the families and friends of the victims, it is impossible to find words to express our condolences.</t>
  </si>
  <si>
    <t>['To', 'the', 'families', 'and', 'friends', 'of', 'the', 'victims', ',', 'it', 'is', 'impossible', 'to', 'find', 'words', 'to', 'express', 'our', 'condolences', '.']</t>
  </si>
  <si>
    <t>it is impossible to find words to express our condolences</t>
  </si>
  <si>
    <t>(351, 408)</t>
  </si>
  <si>
    <t>To the families and friends of the victims</t>
  </si>
  <si>
    <t>[2235, [2133, 'it is impossible to find words to express our condolences'], [2171, 'To the families and friends of the victims']]</t>
  </si>
  <si>
    <t>More important, since the beginning of the crisis Ukrainian air defences have not fired a single missile, despite several alleged violations of their airspace by Russian aircraft.</t>
  </si>
  <si>
    <t>['More', 'important', ',', 'since', 'the', 'beginning', 'of', 'the', 'crisis', 'Ukrainian', 'air', 'defences', 'have', 'not', 'fired', 'a', 'single', 'missile', ',', 'despite', 'several', 'alleged', 'violations', 'of', 'their', 'airspace', 'by', 'Russian', 'aircraft', '.']</t>
  </si>
  <si>
    <t>(2719, 2725)</t>
  </si>
  <si>
    <t>[2247, [2134, 'crisis'], [2192, 'crisis']]</t>
  </si>
  <si>
    <t>If indeed Russian-backed separatists were behind this attack on a civilian airliner, they and their backers would have good reason to cover up evidence of their crime.</t>
  </si>
  <si>
    <t>['If', 'indeed', 'Russian-backed', 'separatists', 'were', 'behind', 'this', 'attack', 'on', 'a', 'civilian', 'airliner', ',', 'they', 'and', 'their', 'backers', 'would', 'have', 'good', 'reason', 'to', 'cover', 'up', 'evidence', 'of', 'their', 'crime', '.']</t>
  </si>
  <si>
    <t>crime</t>
  </si>
  <si>
    <t>(3574, 3579)</t>
  </si>
  <si>
    <t>[None, [2135, 'crime'], [None, 'None']]</t>
  </si>
  <si>
    <t>The context for yesterday's horror is clear: separatist forces backed by the Russian Government continue to destabilize Ukraine and undermine the efforts of Ukraine's elected leaders to build a democratic Ukraine that is stable, unified, secure and able to determine its own future.</t>
  </si>
  <si>
    <t>['The', 'context', 'for', "yesterday's", 'horror', 'is', 'clear', ':', 'separatist', 'forces', 'backed', 'by', 'the', 'Russian', 'Government', 'continue', 'to', 'destabilize', 'Ukraine', 'and', 'undermine', 'the', 'efforts', 'of', "Ukraine's", 'elected', 'leaders', 'to', 'build', 'a', 'democratic', 'Ukraine', 'that', 'is', 'stable', ',', 'unified', ',', 'secure', 'and', 'able', 'to', 'determine', 'its', 'own', 'future', '.']</t>
  </si>
  <si>
    <t>horror</t>
  </si>
  <si>
    <t>(5224, 5230)</t>
  </si>
  <si>
    <t>The context for yesterday's</t>
  </si>
  <si>
    <t>[2239, [2136, 'horror'], [2178, "The context for yesterday's"]]</t>
  </si>
  <si>
    <t>Time after time, President Putin has committed to working towards dialogue and peace - in Geneva in April, in Normandy in June and in Berlin earlier this month - and every single time he has broken that commitment.</t>
  </si>
  <si>
    <t>['Time', 'after', 'time', ',', 'President', 'Putin', 'has', 'committed', 'to', 'working', 'towards', 'dialogue', 'and', 'peace', '-', 'in', 'Geneva', 'in', 'April', ',', 'in', 'Normandy', 'in', 'June', 'and', 'in', 'Berlin', 'earlier', 'this', 'month', '-', 'and', 'every', 'single', 'time', 'he', 'has', 'broken', 'that', 'commitment', '.']</t>
  </si>
  <si>
    <t>every single time he has broken that commitment</t>
  </si>
  <si>
    <t>(6056, 6103)</t>
  </si>
  <si>
    <t>[2241, [2137, 'every single time he has broken that commitment'], [2182, 'President Putin']]</t>
  </si>
  <si>
    <t>It is because of such continued destabilizing Russian actions that the United States imposed sanctions on the defence, energy and financial sectors of the Russian economy, including financial institutions.</t>
  </si>
  <si>
    <t>['It', 'is', 'because', 'of', 'such', 'continued', 'destabilizing', 'Russian', 'actions', 'that', 'the', 'United', 'States', 'imposed', 'sanctions', 'on', 'the', 'defence', ',', 'energy', 'and', 'financial', 'sectors', 'of', 'the', 'Russian', 'economy', ',', 'including', 'financial', 'institutions', '.']</t>
  </si>
  <si>
    <t>continued destabilizing Russian actions</t>
  </si>
  <si>
    <t>(7899, 7938)</t>
  </si>
  <si>
    <t>[2240, [2138, 'continued destabilizing Russian actions'], [2181, 'Russian']]</t>
  </si>
  <si>
    <t>But that is not what any of us want.</t>
  </si>
  <si>
    <t>['But', 'that', 'is', 'not', 'what', 'any', 'of', 'us', 'want', '.']</t>
  </si>
  <si>
    <t>(8728, 8764)</t>
  </si>
  <si>
    <t>The message is unified and clear: if President Putin continues to choose escalation over de-escalation, the international community will continue to impose costs on Russia.</t>
  </si>
  <si>
    <t>[2242, [2139, 'But that is not what any of us want.'], [2183, 'The message is unified and clear: if President Putin continues to choose escalation over de-escalation, the international community will continue to impose costs on Russia.']]</t>
  </si>
  <si>
    <t>He proposed a comprehensive peace plan and declared a unilateral ceasefire, both of which were cynically rejected by the illegal armed groups and their backers in Moscow.</t>
  </si>
  <si>
    <t>['He', 'proposed', 'a', 'comprehensive', 'peace', 'plan', 'and', 'declared', 'a', 'unilateral', 'ceasefire', ',', 'both', 'of', 'which', 'were', 'cynically', 'rejected', 'by', 'the', 'illegal', 'armed', 'groups', 'and', 'their', 'backers', 'in', 'Moscow', '.']</t>
  </si>
  <si>
    <t>(9168, 9188)</t>
  </si>
  <si>
    <t>[2269, [2140, 'illegal armed groups'], [2216, 'groups']]</t>
  </si>
  <si>
    <t>The goal of the United States throughout the crisis in Ukraine has been consistent, namely, to support a stable, peaceful and democratic Ukraine.</t>
  </si>
  <si>
    <t>['The', 'goal', 'of', 'the', 'United', 'States', 'throughout', 'the', 'crisis', 'in', 'Ukraine', 'has', 'been', 'consistent', ',', 'namely', ',', 'to', 'support', 'a', 'stable', ',', 'peaceful', 'and', 'democratic', 'Ukraine', '.']</t>
  </si>
  <si>
    <t>(10072, 10078)</t>
  </si>
  <si>
    <t>[2248, [2141, 'crisis'], [2193, 'crisis']]</t>
  </si>
  <si>
    <t>We will not be satisfied with a temporary halt to violence.</t>
  </si>
  <si>
    <t>['We', 'will', 'not', 'be', 'satisfied', 'with', 'a', 'temporary', 'halt', 'to', 'violence', '.']</t>
  </si>
  <si>
    <t>We will not be satisfied</t>
  </si>
  <si>
    <t>(10173, 10197)</t>
  </si>
  <si>
    <t>with a temporary halt to violence.</t>
  </si>
  <si>
    <t>[2244, [2142, 'We will not be satisfied'], [2186, 'with a temporary halt to violence.']]</t>
  </si>
  <si>
    <t>We have a duty to each and every one of those individuals, their families and their countries to determine why that jet fell out of the sky and to hold the perpetrators accountable.</t>
  </si>
  <si>
    <t>['We', 'have', 'a', 'duty', 'to', 'each', 'and', 'every', 'one', 'of', 'those', 'individuals', ',', 'their', 'families', 'and', 'their', 'countries', 'to', 'determine', 'why', 'that', 'jet', 'fell', 'out', 'of', 'the', 'sky', 'and', 'to', 'hold', 'the', 'perpetrators', 'accountable', '.']</t>
  </si>
  <si>
    <t>We have a duty to each and every one of those individuals</t>
  </si>
  <si>
    <t>(10696, 10753)</t>
  </si>
  <si>
    <t>[2246, [2143, 'We have a duty to each and every one of those individuals'], [2189, 'We']]</t>
  </si>
  <si>
    <t>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t>
  </si>
  <si>
    <t>['This', 'appalling', 'attack', 'occurred', 'in', 'the', 'context', 'of', 'a', 'crisis', 'that', 'has', 'been', 'fuelled', 'by', 'Russian', 'support', 'for', 'separatists', 'through', 'arms', ',', 'weapons', 'and', 'training', ',', 'by', 'the', 'Russian', 'failure', 'to', 'follow', 'through', 'on', 'its', 'commitments', 'and', 'by', 'its', 'failure', 'to', 'adhere', 'to', 'the', 'fundamental', 'principles', 'of', 'the', 'United', 'Nations', 'Charter', '.']</t>
  </si>
  <si>
    <t>appalling attack</t>
  </si>
  <si>
    <t>(10947, 10963)</t>
  </si>
  <si>
    <t>attack</t>
  </si>
  <si>
    <t>[2281, [2144, 'appalling attack'], [2231, 'attack']]</t>
  </si>
  <si>
    <t>(10993, 10999)</t>
  </si>
  <si>
    <t>[2249, [2145, 'crisis'], [2194, 'crisis']]</t>
  </si>
  <si>
    <t>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t>
  </si>
  <si>
    <t>['The',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t>
  </si>
  <si>
    <t>(11247, 11254)</t>
  </si>
  <si>
    <t>[None, [2146, 'tragedy'], [None, 'None']]</t>
  </si>
  <si>
    <t>they must not be sheltered by any State Member of the United Nations</t>
  </si>
  <si>
    <t>(620, 688)</t>
  </si>
  <si>
    <t>[2237, [2147, 'they must not be sheltered by any State Member of the United Nations'], [2173, 'perpetrators']]</t>
  </si>
  <si>
    <t>to bring those responsible to justice.</t>
  </si>
  <si>
    <t>(10902, 10940)</t>
  </si>
  <si>
    <t>[None, [2148, 'to bring those responsible to justice.'], [None, 'None']]</t>
  </si>
  <si>
    <t>urgency</t>
  </si>
  <si>
    <t>(11276, 11283)</t>
  </si>
  <si>
    <t>[2283, [2149, 'urgency'], [2233, 'Russia']]</t>
  </si>
  <si>
    <t>(9265, 9276)</t>
  </si>
  <si>
    <t>[2270, [2150, 'separatists'], [2217, 'separatists']]</t>
  </si>
  <si>
    <t>separatist</t>
  </si>
  <si>
    <t>(1602, 1612)</t>
  </si>
  <si>
    <t>[2251, [2151, 'separatist'], [2197, 'separatist']]</t>
  </si>
  <si>
    <t>(1847, 1858)</t>
  </si>
  <si>
    <t>[2252, [2152, 'separatists'], [2198, 'separatists']]</t>
  </si>
  <si>
    <t>Separatists</t>
  </si>
  <si>
    <t>(1979, 1990)</t>
  </si>
  <si>
    <t>[2253, [2153, 'Separatists'], [2199, 'Separatists']]</t>
  </si>
  <si>
    <t>Separatist leaders</t>
  </si>
  <si>
    <t>(2149, 2167)</t>
  </si>
  <si>
    <t>leaders</t>
  </si>
  <si>
    <t>[2254, [2154, 'Separatist leaders'], [2200, 'leaders']]</t>
  </si>
  <si>
    <t>(2334, 2345)</t>
  </si>
  <si>
    <t>[2255, [2155, 'separatists'], [2201, 'separatists']]</t>
  </si>
  <si>
    <t>(3154, 3165)</t>
  </si>
  <si>
    <t>[2257, [2156, 'separatists'], [2203, 'separatists']]</t>
  </si>
  <si>
    <t>(2939, 2950)</t>
  </si>
  <si>
    <t>[2256, [2157, 'separatists'], [2202, 'separatists']]</t>
  </si>
  <si>
    <t>(3238, 3249)</t>
  </si>
  <si>
    <t>[2258, [2158, 'separatists'], [2204, 'separatists']]</t>
  </si>
  <si>
    <t>(4387, 4410)</t>
  </si>
  <si>
    <t>[2259, [2159, 'pro-Russian separatists'], [2205, 'separatists']]</t>
  </si>
  <si>
    <t>(4603, 4614)</t>
  </si>
  <si>
    <t>[2260, [2160, 'separatists'], [2206, 'separatists']]</t>
  </si>
  <si>
    <t>(5787, 5798)</t>
  </si>
  <si>
    <t>[2262, [2161, 'separatists'], [2209, 'separatists']]</t>
  </si>
  <si>
    <t>(11045, 11056)</t>
  </si>
  <si>
    <t>[2272, [2162, 'separatists'], [2219, 'separatists']]</t>
  </si>
  <si>
    <t>(9965, 9976)</t>
  </si>
  <si>
    <t>[2271, [2163, 'separatists'], [2218, 'separatists']]</t>
  </si>
  <si>
    <t>(7495, 7506)</t>
  </si>
  <si>
    <t>[2267, [2164, 'separatists'], [2214, 'separatists']]</t>
  </si>
  <si>
    <t>(7332, 7343)</t>
  </si>
  <si>
    <t>[2268, [2165, 'separatists'], [2215, 'separatists']]</t>
  </si>
  <si>
    <t>(6969, 6980)</t>
  </si>
  <si>
    <t>[2264, [2166, 'separatists'], [2212, 'separatists']]</t>
  </si>
  <si>
    <t>(6916, 6926)</t>
  </si>
  <si>
    <t>fighters</t>
  </si>
  <si>
    <t>[2263, [2167, 'separatist'], [2213, 'fighters']]</t>
  </si>
  <si>
    <t>(6865, 6876)</t>
  </si>
  <si>
    <t>[2265, [2168, 'separatists'], [2211, 'separatists']]</t>
  </si>
  <si>
    <t>(6374, 6385)</t>
  </si>
  <si>
    <t>[2266, [2169, 'separatists'], [2210, 'separatists']]</t>
  </si>
  <si>
    <t>must be brought to justice</t>
  </si>
  <si>
    <t>(592, 618)</t>
  </si>
  <si>
    <t>[2236, [2172, 'must be brought to justice'], [2173, 'perpetrators']]</t>
  </si>
  <si>
    <t> Because of the technical complexity of the SA-11, it is unlikely that the separatists could effectively operate the system without assistance from knowledgeable   personnel.</t>
  </si>
  <si>
    <t>(2914, 2925)</t>
  </si>
  <si>
    <t>[2238, [2174, 'separatists'], [2175, 'Russian']]</t>
  </si>
  <si>
    <t>(3438, 3449)</t>
  </si>
  <si>
    <t>[2275, [2176, 'separatists'], [2222, 'separatists']]</t>
  </si>
  <si>
    <t>(4761, 4772)</t>
  </si>
  <si>
    <t>[2277, [2179, 'separatists'], [2224, 'separatists']]</t>
  </si>
  <si>
    <t>The goal of the United States throughout the crisis in Ukraine has been consistent, namely, to support a stable, peaceful and democratic Ukraine.</t>
  </si>
  <si>
    <t>to support</t>
  </si>
  <si>
    <t>(10119, 10129)</t>
  </si>
  <si>
    <t>a stable, peaceful and democratic Ukraine.</t>
  </si>
  <si>
    <t>[2243, [2185, 'to support'], [2184, 'a stable, peaceful and democratic Ukraine.']]</t>
  </si>
  <si>
    <t>Russia must stop destabilizing Ukraine and allow all the people of Ukraine to decide their country's future through a democratic political process.</t>
  </si>
  <si>
    <t>must stop destabilizing Ukraine</t>
  </si>
  <si>
    <t>(10240, 10271)</t>
  </si>
  <si>
    <t>[2245, [2187, 'must stop destabilizing Ukraine'], [2188, 'Russia']]</t>
  </si>
  <si>
    <t>We assess that Malaysia Airlines Flight 17, carrying 298 people from Amsterdan to Kuala Lumpur, was likely downed by a surface-to-air missile (SAM) - an SA-11 - operated   from a separatist-held location in eastern Ukraine.</t>
  </si>
  <si>
    <t>separatist-held</t>
  </si>
  <si>
    <t>(937, 952)</t>
  </si>
  <si>
    <t>location</t>
  </si>
  <si>
    <t>[2250, [2196, 'separatist-held'], [2195, 'location']]</t>
  </si>
  <si>
    <t>The context for yesterday's horror is clear: separatist forces backed by the Russian Government continue to destabilize Ukraine and undermine the efforts   of Ukraine's elected leaders to build a democratic Ukraine that is stable, unified, secure and able to determine its own future.</t>
  </si>
  <si>
    <t>separatist forces</t>
  </si>
  <si>
    <t>(5241, 5258)</t>
  </si>
  <si>
    <t>Russian Government</t>
  </si>
  <si>
    <t>[2261, [2207, 'separatist forces'], [2208, 'Russian Government']]</t>
  </si>
  <si>
    <t> 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t>
  </si>
  <si>
    <t>support for separatists</t>
  </si>
  <si>
    <t>(11033, 11056)</t>
  </si>
  <si>
    <t>[2273, [2220, 'support for separatists'], [2190, 'Russian']]</t>
  </si>
  <si>
    <t>This also follows a pattern of actions by Russian-backed separatists .</t>
  </si>
  <si>
    <t>Russian-backed separatists</t>
  </si>
  <si>
    <t>(3423, 3449)</t>
  </si>
  <si>
    <t>[2274, [2221, 'Russian-backed separatists'], [2177, 'Russian']]</t>
  </si>
  <si>
    <t> If indeed Russian-backed separatists were behind this attack on a civilian airliner, they and their backers would have good reason to cover up evidence of their   crime .</t>
  </si>
  <si>
    <t>(4746, 4772)</t>
  </si>
  <si>
    <t>[2276, [2223, 'Russian-backed separatists'], [2180, 'Russian']]</t>
  </si>
  <si>
    <t>Russia says that it seeks peace in Ukraine, but we have repeatedly provided the Council with evidence of Russia's continued support to the separatists.</t>
  </si>
  <si>
    <t>says that it seeks peace in Ukraine, but we have repeatedly provided the Council with evidence of Russia's continued support to the separatists.</t>
  </si>
  <si>
    <t>(5487, 5631)</t>
  </si>
  <si>
    <t>[2278, [2225, "says that it seeks peace in Ukraine, but we have repeatedly provided the Council with evidence of Russia's continued support to the separatists."], [2226, 'Russia']]</t>
  </si>
  <si>
    <t>(5619, 5630)</t>
  </si>
  <si>
    <t>[2279, [2227, 'separatists'], [2228, 'separatists']]</t>
  </si>
  <si>
    <t>is unified and clear</t>
  </si>
  <si>
    <t>(8567, 8587)</t>
  </si>
  <si>
    <t>message</t>
  </si>
  <si>
    <t>[2280, [2229, 'is unified and clear'], [2230, 'message']]</t>
  </si>
  <si>
    <t>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t>
  </si>
  <si>
    <t>failure to follow through on its commitments and by its failure to adhere to the fundamental principles of the United Nations Charter.</t>
  </si>
  <si>
    <t>(11109, 11242)</t>
  </si>
  <si>
    <t>[2282, [2232, 'ailure to follow through on its commitments and by its failure to adhere to the fundamental principles of the United Nations Charter.'], [2191, 'Russian']]</t>
  </si>
  <si>
    <t>UNSC_2014_SPV.7165_spch011_sentsplit_Luxembourg.txt</t>
  </si>
  <si>
    <t>UNSC_2014_SPV.7165_spch011</t>
  </si>
  <si>
    <t>['We', 'also', 'condemn', 'the', 'restrictions', 'on', 'media', 'freedom', 'and', 'on', 'the', 'freedom', 'of', 'expression', '.']</t>
  </si>
  <si>
    <t>We also condemn</t>
  </si>
  <si>
    <t>(3950, 3965)</t>
  </si>
  <si>
    <t>the restrictions on media freedom and on the freedom of expression.</t>
  </si>
  <si>
    <t>[956, [878, 'We also condemn'], [925, 'the restrictions on media freedom and on the freedom of expression.']]</t>
  </si>
  <si>
    <t>The crisis continues to worsen.</t>
  </si>
  <si>
    <t>['The', 'crisis', 'continues', 'to', 'worsen', '.']</t>
  </si>
  <si>
    <t>crisis continues to worsen</t>
  </si>
  <si>
    <t>(4648, 4674)</t>
  </si>
  <si>
    <t>[959, [879, 'crisis continues to worsen'], [928, 'crisis']]</t>
  </si>
  <si>
    <t>(4395, 4410)</t>
  </si>
  <si>
    <t>join her appeal</t>
  </si>
  <si>
    <t>[957, [880, 'I would like to'], [926, 'join her appeal']]</t>
  </si>
  <si>
    <t>We also condemn the temporary detention, on 27 April, of two members of the OSCE special monitoring mission in Yenakiyeve.</t>
  </si>
  <si>
    <t>(3293, 3308)</t>
  </si>
  <si>
    <t>the temporary detention</t>
  </si>
  <si>
    <t>[955, [881, 'We also condemn'], [924, 'the temporary detention']]</t>
  </si>
  <si>
    <t>We welcome the positive steps taken by Ukraine to fulfil the commitments set out in the Geneva statement adopted on 17 April by Ukraine, Russia, the European Union and the United States.</t>
  </si>
  <si>
    <t>(1869, 1879)</t>
  </si>
  <si>
    <t>the positive steps taken by Ukraine to fulfil the commitments set out in the Geneva statement adopted on 17 April by Ukraine, Russia, the European Union and the United States.</t>
  </si>
  <si>
    <t>[951, [882, 'We welcome'], [919, 'the positive steps taken by Ukraine to fulfil the commitments set out in the Geneva statement adopted on 17 April by Ukraine, Russia, the European Union and the United States.']]</t>
  </si>
  <si>
    <t>We condemn those actions and the attacks targeting political figures in the strongest terms.</t>
  </si>
  <si>
    <t>We condemn</t>
  </si>
  <si>
    <t>(1176, 1186)</t>
  </si>
  <si>
    <t>those actions and the attacks targeting political figures in the strongest terms.</t>
  </si>
  <si>
    <t>[948, [883, 'We condemn'], [916, 'those actions and the attacks targeting political figures in the strongest terms.']]</t>
  </si>
  <si>
    <t>I join others in thanking</t>
  </si>
  <si>
    <t>(0, 25)</t>
  </si>
  <si>
    <t>Assistant Secretary-General for Political Affairs Jeffrey Feltman for his briefing</t>
  </si>
  <si>
    <t>[938, [884, 'I join others in thanking'], [906, 'Assistant Secretary-General for Political Affairs Jeffrey Feltman for his briefing']]</t>
  </si>
  <si>
    <t>deteriorating alarmingly</t>
  </si>
  <si>
    <t>(214, 238)</t>
  </si>
  <si>
    <t>the situation in eastern Ukraine</t>
  </si>
  <si>
    <t>[940, [885, 'deteriorating alarmingly'], [909, 'the situation in eastern Ukraine']]</t>
  </si>
  <si>
    <t>We are deeply concerned   by the actions of the pro-Russian separatist militias backed by Russia, aimed at destabilizing eastern Ukraine and, it seems, preventing the holding of the presidential elections on 25 May.</t>
  </si>
  <si>
    <t>(296, 319)</t>
  </si>
  <si>
    <t>by the actions of the pro-Russian separatist militias backed by Russia, aimed at destabilizing eastern Ukraine and, it seems, preventing the holding of the presidential elections on 25 May.</t>
  </si>
  <si>
    <t>[942, [886, 'We are deeply concerned'], [912, 'by the actions of the pro-Russian separatist militias backed by Russia, aimed at destabilizing eastern Ukraine and, it seems, preventing the holding of the presidential elections on 25 May.']]</t>
  </si>
  <si>
    <t>actions of the pro-Russian separatist militias backed by Russia, aimed at destabilizing eastern Ukraine</t>
  </si>
  <si>
    <t>(327, 430)</t>
  </si>
  <si>
    <t>[941, [887, 'actions of the pro-Russian separatist militias backed by Russia, aimed at destabilizing eastern Ukraine'], [910, 'Russia']]</t>
  </si>
  <si>
    <t>destabilizing actions</t>
  </si>
  <si>
    <t>(517, 538)</t>
  </si>
  <si>
    <t>[943, [888, 'destabilizing actions'], [910, 'Russia']]</t>
  </si>
  <si>
    <t>illegal occupation</t>
  </si>
  <si>
    <t>(608, 626)</t>
  </si>
  <si>
    <t>[944, [889, 'illegal occupation'], [910, 'Russia']]</t>
  </si>
  <si>
    <t>peaceful demonstrators</t>
  </si>
  <si>
    <t>(825, 847)</t>
  </si>
  <si>
    <t>demonstrators</t>
  </si>
  <si>
    <t>[945, [890, 'peaceful demonstrators'], [913, 'demonstrators']]</t>
  </si>
  <si>
    <t>were violently attacked by armed pro-Russian gangs armed with clubs and baseball bats</t>
  </si>
  <si>
    <t>(886, 971)</t>
  </si>
  <si>
    <t>pro-Russian</t>
  </si>
  <si>
    <t>[946, [891, 'were violently attacked by armed pro-Russian gangs armed with clubs and baseball bats'], [914, 'pro-Russian']]</t>
  </si>
  <si>
    <t>crimes</t>
  </si>
  <si>
    <t>(1670, 1676)</t>
  </si>
  <si>
    <t>[None, [892, 'crimes'], [None, 'None']]</t>
  </si>
  <si>
    <t>attest to the high level of violence</t>
  </si>
  <si>
    <t>(1458, 1494)</t>
  </si>
  <si>
    <t>The torture and murder of the Horlivka city councillor</t>
  </si>
  <si>
    <t>[968, [893, 'attest to the high level of violence'], [937, 'The torture and murder of the Horlivka city councillor']]</t>
  </si>
  <si>
    <t>(3079, 3098)</t>
  </si>
  <si>
    <t>the kidnapping</t>
  </si>
  <si>
    <t>[954, [894, 'We strongly condemn'], [923, 'the kidnapping']]</t>
  </si>
  <si>
    <t>those actions and the attacks targeting political figures</t>
  </si>
  <si>
    <t>(1187, 1244)</t>
  </si>
  <si>
    <t>pro-Russian demonstrators</t>
  </si>
  <si>
    <t>[949, [895, 'those actions and the attacks targeting political figures'], [917, 'pro-Russian demonstrators']]</t>
  </si>
  <si>
    <t>I would like to join her appeal and highlight that any limitations on the freedom of the press is unacceptable .</t>
  </si>
  <si>
    <t>is unacceptable</t>
  </si>
  <si>
    <t>(4490, 4505)</t>
  </si>
  <si>
    <t>any limitations on the freedom of the press</t>
  </si>
  <si>
    <t>[958, [896, 'is unacceptable'], [927, 'any limitations on the freedom of the press']]</t>
  </si>
  <si>
    <t>urgently</t>
  </si>
  <si>
    <t>(1833, 1841)</t>
  </si>
  <si>
    <t>[950, [897, 'urgently'], [918, 'de-escalate the situation']]</t>
  </si>
  <si>
    <t>(4636, 4642)</t>
  </si>
  <si>
    <t>situation in Ukraine</t>
  </si>
  <si>
    <t>[961, [898, 'crisis'], [930, 'crisis']]</t>
  </si>
  <si>
    <t>(2206, 2212)</t>
  </si>
  <si>
    <t>[None, [899, 'crimes'], [None, 'None']]</t>
  </si>
  <si>
    <t>armed militants</t>
  </si>
  <si>
    <t>(2871, 2886)</t>
  </si>
  <si>
    <t>militants</t>
  </si>
  <si>
    <t>[953, [900, 'armed militants'], [922, 'militants']]</t>
  </si>
  <si>
    <t>(2496, 2507)</t>
  </si>
  <si>
    <t>[964, [901, 'separatists'], [934, 'separatists']]</t>
  </si>
  <si>
    <t>separatist movements</t>
  </si>
  <si>
    <t>(2660, 2680)</t>
  </si>
  <si>
    <t>movements</t>
  </si>
  <si>
    <t>[965, [902, 'separatist movements'], [935, 'movements']]</t>
  </si>
  <si>
    <t>(2816, 2827)</t>
  </si>
  <si>
    <t>[966, [903, 'separatists'], [936, 'separatists']]</t>
  </si>
  <si>
    <t>(3688, 3711)</t>
  </si>
  <si>
    <t>[962, [904, 'pro-Russian separatists'], [931, 'separatists']]</t>
  </si>
  <si>
    <t>(4173, 4196)</t>
  </si>
  <si>
    <t>[967, [905, 'pro-Russian separatists'], [932, 'separatists']]</t>
  </si>
  <si>
    <t>We share</t>
  </si>
  <si>
    <t>(149, 157)</t>
  </si>
  <si>
    <t>his assessment</t>
  </si>
  <si>
    <t>[939, [907, 'We share'], [908, 'his assessment']]</t>
  </si>
  <si>
    <t>pro-Russian separatist militias</t>
  </si>
  <si>
    <t>(342, 373)</t>
  </si>
  <si>
    <t>[963, [911, 'pro-Russian separatist militias'], [933, 'separatist']]</t>
  </si>
  <si>
    <t>armed pro-Russian gangs</t>
  </si>
  <si>
    <t>(913, 936)</t>
  </si>
  <si>
    <t>[947, [915, 'armed pro-Russian gangs'], [914, 'pro-Russian']]</t>
  </si>
  <si>
    <t>positive steps</t>
  </si>
  <si>
    <t>(1884, 1898)</t>
  </si>
  <si>
    <t>[952, [920, 'positive steps'], [921, 'Ukraine']]</t>
  </si>
  <si>
    <t>(4648, 4654)</t>
  </si>
  <si>
    <t>[960, [929, 'crisis'], [928, 'crisis']]</t>
  </si>
  <si>
    <t>UNSC_2014_SPV.7154_spch014_sentsplit_Republic_Of_Korea.txt</t>
  </si>
  <si>
    <t>UNSC_2014_SPV.7154_spch014</t>
  </si>
  <si>
    <t>Ithank Assistant Secretary-General Oscar Fernandez-Taranco for his briefing.</t>
  </si>
  <si>
    <t>['Ithank', 'Assistant', 'Secretary-General', 'Oscar', 'Fernandez-Taranco', 'for', 'his', 'briefing', '.']</t>
  </si>
  <si>
    <t>Ithank</t>
  </si>
  <si>
    <t>(0, 6)</t>
  </si>
  <si>
    <t>Assistant Secretary-General Oscar Fernandez-Taranco for his briefing.</t>
  </si>
  <si>
    <t>[186, [166, 'Ithank'], [175, 'Assistant Secretary-General Oscar Fernandez-Taranco for his briefing.']]</t>
  </si>
  <si>
    <t>We are deeply concerned over the escalation of tensions in various cities of eastern Ukraine, including the worrying seizure of key public buildings in Donetsk and Slovyansk by force.</t>
  </si>
  <si>
    <t>['We', 'are', 'deeply', 'concerned', 'over', 'the', 'escalation', 'of', 'tensions', 'in', 'various', 'cities', 'of', 'eastern', 'Ukraine', ',', 'including', 'the', 'worrying', 'seizure', 'of', 'key', 'public', 'buildings', 'in', 'Donetsk', 'and', 'Slovyansk', 'by', 'force', '.']</t>
  </si>
  <si>
    <t>(176, 199)</t>
  </si>
  <si>
    <t>over the escalation of tensions in various cities of eastern Ukraine, including the worrying seizure of key public buildings in Donetsk and Slovyansk by force.</t>
  </si>
  <si>
    <t>[189, [167, 'We are deeply concerned'], [178, 'over the escalation of tensions in various cities of eastern Ukraine, including the worrying seizure of key public buildings in Donetsk and Slovyansk by force.']]</t>
  </si>
  <si>
    <t>escalation of tensions in various cities</t>
  </si>
  <si>
    <t>(209, 249)</t>
  </si>
  <si>
    <t>tensions</t>
  </si>
  <si>
    <t>[187, [168, 'escalation of tensions in various cities'], [176, 'tensions']]</t>
  </si>
  <si>
    <t>worrying seizure of key public buildings</t>
  </si>
  <si>
    <t>(284, 324)</t>
  </si>
  <si>
    <t>seizure</t>
  </si>
  <si>
    <t>[188, [169, 'worrying seizure of key public buildings'], [177, 'seizure']]</t>
  </si>
  <si>
    <t>Those actions will only further exacerbate the already tense situation, and we condemn any use of force to change the situation on the ground.</t>
  </si>
  <si>
    <t>['Those', 'actions', 'will', 'only', 'further', 'exacerbate', 'the', 'already', 'tense', 'situation', ',', 'and', 'we', 'condemn', 'any', 'use', 'of', 'force', 'to', 'change', 'the', 'situation', 'on', 'the', 'ground', '.']</t>
  </si>
  <si>
    <t>only further exacerbate the already tense situation</t>
  </si>
  <si>
    <t>(379, 430)</t>
  </si>
  <si>
    <t>[194, [170, 'only further exacerbate the already tense situation'], [183, 'actions']]</t>
  </si>
  <si>
    <t>we condemn</t>
  </si>
  <si>
    <t>(436, 446)</t>
  </si>
  <si>
    <t>any use of force to change the situation on the ground.</t>
  </si>
  <si>
    <t>[190, [171, 'we condemn'], [179, 'any use of force to change the situation on the ground.']]</t>
  </si>
  <si>
    <t>As Ukraine moves towards critical elections in May, we believe that political differences must be addressed in a non-violent way through a legitimate process.</t>
  </si>
  <si>
    <t>['As', 'Ukraine', 'moves', 'towards', 'critical', 'elections', 'in', 'May', ',', 'we', 'believe', 'that', 'political', 'differences', 'must', 'be', 'addressed', 'in', 'a', 'non-violent', 'way', 'through', 'a', 'legitimate', 'process', '.']</t>
  </si>
  <si>
    <t>(529, 547)</t>
  </si>
  <si>
    <t>[191, [172, 'critical elections'], [180, 'elections']]</t>
  </si>
  <si>
    <t>we believe</t>
  </si>
  <si>
    <t>(556, 566)</t>
  </si>
  <si>
    <t>that political differences must be addressed in a non-violent way through a legitimate process.</t>
  </si>
  <si>
    <t>[192, [173, 'we believe'], [181, 'that political differences must be addressed in a non-violent way through a legitimate process.']]</t>
  </si>
  <si>
    <t>We reiterate our strong support for the sovereignty, territorial integrity and independence of Ukraine.</t>
  </si>
  <si>
    <t>['We', 'reiterate', 'our', 'strong', 'support', 'for', 'the', 'sovereignty', ',', 'territorial', 'integrity', 'and', 'independence', 'of', 'Ukraine']</t>
  </si>
  <si>
    <t>We reiterate our strong support</t>
  </si>
  <si>
    <t>(787, 818)</t>
  </si>
  <si>
    <t>for the sovereignty, territorial integrity and independence of Ukraine.</t>
  </si>
  <si>
    <t>[193, [174, 'We reiterate our strong support'], [182, 'for the sovereignty, territorial integrity and independence of Ukraine.']]</t>
  </si>
  <si>
    <t>tense situation</t>
  </si>
  <si>
    <t>(415, 430)</t>
  </si>
  <si>
    <t>[195, [184, 'tense situation'], [185, 'situation']]</t>
  </si>
  <si>
    <t>UNSC_2014_SPV.7154_spch009_sentsplit_Rwanda.txt</t>
  </si>
  <si>
    <t>UNSC_2014_SPV.7154_spch009</t>
  </si>
  <si>
    <t>I thank you, Madam President, for convening this emergency meeting on the situation in Ukraine.</t>
  </si>
  <si>
    <t>['I', 'thank', 'you', ',', 'Madam', 'President', ',', 'for', 'convening', 'this', 'emergency', 'meeting', 'on', 'the', 'situation', 'in', 'Ukraine', '.']</t>
  </si>
  <si>
    <t>I thank you</t>
  </si>
  <si>
    <t>(0, 11)</t>
  </si>
  <si>
    <t>Madam President</t>
  </si>
  <si>
    <t>[512, [467, 'I thank you'], [488, 'Madam President']]</t>
  </si>
  <si>
    <t>(49, 66)</t>
  </si>
  <si>
    <t>[513, [468, 'emergency meeting'], [489, 'meeting']]</t>
  </si>
  <si>
    <t>I also thank Assistant Secretary-General Oscar Fernandez-Taranco for his briefing on the worrying situation in eastern Ukraine.</t>
  </si>
  <si>
    <t>['I', 'also', 'thank', 'Assistant', 'Secretary-General', 'Oscar', 'Fernandez-Taranco', 'for', 'his', 'briefing', 'on', 'the', 'worrying', 'situation', 'in', 'eastern', 'Ukraine', '.']</t>
  </si>
  <si>
    <t>I also thank</t>
  </si>
  <si>
    <t>(96, 108)</t>
  </si>
  <si>
    <t>Assistant Secretary-General Oscar Fernandez-Taranco for his briefing</t>
  </si>
  <si>
    <t>[514, [469, 'I also thank'], [490, 'Assistant Secretary-General Oscar Fernandez-Taranco for his briefing']]</t>
  </si>
  <si>
    <t>worrying situation</t>
  </si>
  <si>
    <t>(185, 203)</t>
  </si>
  <si>
    <t>[515, [470, 'worrying situation'], [491, 'situation']]</t>
  </si>
  <si>
    <t>We are very alarmed by reports of increased tensions in eastern Ukraine in the past several days.</t>
  </si>
  <si>
    <t>['We', 'are', 'very', 'alarmed', 'by', 'reports', 'of', 'increased', 'tensions', 'in', 'eastern', 'Ukraine', 'in', 'the', 'past', 'several', 'days', '.']</t>
  </si>
  <si>
    <t>We are very alarmed</t>
  </si>
  <si>
    <t>(225, 244)</t>
  </si>
  <si>
    <t>by reports of increased tensions in eastern Ukraine in the past several days.</t>
  </si>
  <si>
    <t>[516, [471, 'We are very alarmed'], [492, 'by reports of increased tensions in eastern Ukraine in the past several days.']]</t>
  </si>
  <si>
    <t>increased tensions</t>
  </si>
  <si>
    <t>(259, 277)</t>
  </si>
  <si>
    <t>reports of increased tensions</t>
  </si>
  <si>
    <t>[517, [472, 'increased tensions'], [493, 'reports of increased tensions']]</t>
  </si>
  <si>
    <t>We condemn the attack that killed a State security officer and wounded five others in the eastern city of Slovyansk.</t>
  </si>
  <si>
    <t>['We', 'condemn', 'the', 'attack', 'that', 'killed', 'a', 'State', 'security', 'officer', 'and', 'wounded', 'five', 'others', 'in', 'the', 'eastern', 'city', 'of', 'Slovyansk', '.']</t>
  </si>
  <si>
    <t>(323, 333)</t>
  </si>
  <si>
    <t>the attack that killed a State security officer and wounded five others in the eastern city of Slovyansk.</t>
  </si>
  <si>
    <t>[518, [473, 'We condemn'], [494, 'the attack that killed a State security officer and wounded five others in the eastern city of Slovyansk.']]</t>
  </si>
  <si>
    <t>The perpetrators of that criminal act should be brought to justice.</t>
  </si>
  <si>
    <t>['The', 'perpetrators', 'of', 'that', 'criminal', 'act', 'should', 'be', 'brought', 'to', 'justice', '.']</t>
  </si>
  <si>
    <t>criminal act</t>
  </si>
  <si>
    <t>(465, 477)</t>
  </si>
  <si>
    <t>[519, [474, 'criminal act'], [494, 'the attack that killed a State security officer and wounded five others in the eastern city of Slovyansk.']]</t>
  </si>
  <si>
    <t>After numerous calls for the de-escalation of the crisis, the situation has become more complex for the diverse Ukrainian community.</t>
  </si>
  <si>
    <t>['After', 'numerous', 'calls', 'for', 'the', 'de-escalation', 'of', 'the', 'crisis', ',', 'the', 'situation', 'has', 'become', 'more', 'complex', 'for', 'the', 'diverse', 'Ukrainian', 'community', '.']</t>
  </si>
  <si>
    <t>situation has become more complex for the diverse Ukrainian community</t>
  </si>
  <si>
    <t>(684, 753)</t>
  </si>
  <si>
    <t>[534, [475, 'situation has become more complex for the diverse Ukrainian community'], [511, 'situation']]</t>
  </si>
  <si>
    <t>We reiterate our call for an inclusive dialogue, a frank and open discussion that is mutually beneficial for all the parties concerned.</t>
  </si>
  <si>
    <t>['We', 'reiterate', 'our', 'call', 'for', 'an', 'inclusive', 'dialogue', ',', 'a', 'frank', 'and', 'open', 'discussion', 'that', 'is', 'mutually', 'beneficial', 'for', 'all', 'the', 'parties', 'concerned', '.']</t>
  </si>
  <si>
    <t>inclusive dialogue, a frank and open discussion that is mutually beneficial for all the parties concerned</t>
  </si>
  <si>
    <t>(883, 988)</t>
  </si>
  <si>
    <t>inclusive dialogue, a frank and open discussion</t>
  </si>
  <si>
    <t>[521, [476, 'inclusive dialogue, a frank and open discussion that is mutually beneficial for all the parties concerned'], [496, 'inclusive dialogue, a frank and open discussion']]</t>
  </si>
  <si>
    <t>We discourage any military act that would put the lives of innocent civilians in danger.</t>
  </si>
  <si>
    <t>['We', 'discourage', 'any', 'military', 'act', 'that', 'would', 'put', 'the', 'lives', 'of', 'innocent', 'civilians', 'in', 'danger', '.']</t>
  </si>
  <si>
    <t>We discourage</t>
  </si>
  <si>
    <t>(1168, 1181)</t>
  </si>
  <si>
    <t>any military act that would put the lives of innocent civilians in danger.</t>
  </si>
  <si>
    <t>[522, [477, 'We discourage'], [497, 'any military act that would put the lives of innocent civilians in danger.']]</t>
  </si>
  <si>
    <t>Rwanda remains of the View that military action will only worsen the already tense situation.</t>
  </si>
  <si>
    <t>['Rwanda', 'remains', 'of', 'the', 'View', 'that', 'military', 'action', 'will', 'only', 'worsen', 'the', 'already', 'tense', 'situation', '.']</t>
  </si>
  <si>
    <t>already tense situation</t>
  </si>
  <si>
    <t>(1327, 1350)</t>
  </si>
  <si>
    <t>[523, [478, 'already tense situation'], [498, 'situation.']]</t>
  </si>
  <si>
    <t>We encourage all the parties involved, particularly in the current situation, to exercise full restraint.</t>
  </si>
  <si>
    <t>['We', 'encourage', 'all', 'the', 'parties', 'involved', ',', 'particularly', 'in', 'the', 'current', 'situation', ',', 'to', 'exercise', 'full', 'restraint', '.']</t>
  </si>
  <si>
    <t>We encourage</t>
  </si>
  <si>
    <t>(1352, 1364)</t>
  </si>
  <si>
    <t>all the parties involved, particularly in the current situation, to exercise full restraint.</t>
  </si>
  <si>
    <t>[524, [479, 'We encourage'], [499, 'all the parties involved, particularly in the current situation, to exercise full restraint.']]</t>
  </si>
  <si>
    <t>to exercise full restraint</t>
  </si>
  <si>
    <t>(1430, 1456)</t>
  </si>
  <si>
    <t>all the parties</t>
  </si>
  <si>
    <t>[525, [480, 'to exercise full restraint'], [500, 'all the parties']]</t>
  </si>
  <si>
    <t>We welcome the discussion among the United States, Ukraine and Russia due to take place on 17 April.</t>
  </si>
  <si>
    <t>['We', 'welcome', 'the', 'discussion', 'among', 'the', 'United', 'States', ',', 'Ukraine', 'and', 'Russia', 'due', 'to', 'take', 'place', 'on', '17', 'April', '.']</t>
  </si>
  <si>
    <t>(1677, 1687)</t>
  </si>
  <si>
    <t>the discussion among the United States, Ukraine and Russia due to take place on 17 April.</t>
  </si>
  <si>
    <t>[526, [481, 'We welcome'], [501, 'the discussion among the United States, Ukraine and Russia due to take place on 17 April.']]</t>
  </si>
  <si>
    <t>We encourage United Nations participation in those talks.</t>
  </si>
  <si>
    <t>['We', 'encourage', 'United', 'Nations', 'participation', 'in', 'those', 'talks', '.']</t>
  </si>
  <si>
    <t>(1778, 1790)</t>
  </si>
  <si>
    <t>United Nations participation in those talks.</t>
  </si>
  <si>
    <t>[527, [482, 'We encourage'], [502, 'United Nations participation in those talks.']]</t>
  </si>
  <si>
    <t>However, we should not forget that ordinary Ukrainians are caught in the midst of this conflict; all they want and ask for is a peaceful country.</t>
  </si>
  <si>
    <t>['However', ',', 'we', 'should', 'not', 'forget', 'that', 'ordinary', 'Ukrainians', 'are', 'caught', 'in', 'the', 'midst', 'of', 'this', 'conflict', ';', 'all', 'they', 'want', 'and', 'ask', 'for', 'is', 'a', 'peaceful', 'country', '.']</t>
  </si>
  <si>
    <t>caught in the midst of this conflict</t>
  </si>
  <si>
    <t>(2319, 2355)</t>
  </si>
  <si>
    <t>ordinary Ukrainians</t>
  </si>
  <si>
    <t>[528, [483, 'caught in the midst of this conflict'], [503, 'ordinary Ukrainians']]</t>
  </si>
  <si>
    <t>calming the situation.</t>
  </si>
  <si>
    <t>(598, 620)</t>
  </si>
  <si>
    <t>[520, [484, 'calming the situation.'], [495, 'situation.']]</t>
  </si>
  <si>
    <t>(1592, 1598)</t>
  </si>
  <si>
    <t>[530, [485, 'crisis'], [506, 'crisis']]</t>
  </si>
  <si>
    <t>peaceful country.</t>
  </si>
  <si>
    <t>(2388, 2405)</t>
  </si>
  <si>
    <t>country.</t>
  </si>
  <si>
    <t>[529, [486, 'peaceful country.'], [504, 'country.']]</t>
  </si>
  <si>
    <t>we should not forget</t>
  </si>
  <si>
    <t>(2269, 2289)</t>
  </si>
  <si>
    <t>[532, [487, 'we should not forget'], [509, 'we']]</t>
  </si>
  <si>
    <t>(672, 678)</t>
  </si>
  <si>
    <t>[533, [505, 'crisis'], [510, 'crisis']]</t>
  </si>
  <si>
    <t>we stand for - peace and security.</t>
  </si>
  <si>
    <t>(1642, 1676)</t>
  </si>
  <si>
    <t>[531, [507, 'we stand for - peace and security.'], [508, 'We']]</t>
  </si>
  <si>
    <t>UNSC_2014_SPV.7154_spch007_sentsplit_United_Kingdom_Of_Great_Britain_And_Northern_Ireland.txt</t>
  </si>
  <si>
    <t>UNSC_2014_SPV.7154_spch007</t>
  </si>
  <si>
    <t>The United Kingdom is gravely concerned by events in eastern Ukraine, which have escalated over the past 48 hours, with armed men seizing control of Government buildings and erecting checkpoints and barricades in six different cities.</t>
  </si>
  <si>
    <t>['The', 'United', 'Kingdom', 'is', 'gravely', 'concerned', 'by', 'events', 'in', 'eastern', 'Ukraine', ',', 'which', 'have', 'escalated', 'over', 'the', 'past', '48', 'hours', ',', 'with', 'armed', 'men', 'seizing', 'control', 'of', 'Government', 'buildings', 'and', 'erecting', 'checkpoints', 'and', 'barricades', 'in', 'six', 'different', 'cities', '.']</t>
  </si>
  <si>
    <t>gravely concerned</t>
  </si>
  <si>
    <t>(22, 39)</t>
  </si>
  <si>
    <t>events in eastern Ukraine</t>
  </si>
  <si>
    <t>[939, [867, 'gravely concerned'], [910, 'events in eastern Ukraine']]</t>
  </si>
  <si>
    <t>escalated</t>
  </si>
  <si>
    <t>(81, 90)</t>
  </si>
  <si>
    <t>[940, [868, 'escalated'], [910, 'events in eastern Ukraine']]</t>
  </si>
  <si>
    <t>armed men</t>
  </si>
  <si>
    <t>(120, 129)</t>
  </si>
  <si>
    <t>men</t>
  </si>
  <si>
    <t>[941, [869, 'armed men'], [911, 'men']]</t>
  </si>
  <si>
    <t>Street protests have given way to violent action.</t>
  </si>
  <si>
    <t>['Street', 'protests', 'have', 'given', 'way', 'to', 'violent', 'action', '.']</t>
  </si>
  <si>
    <t>to violent action</t>
  </si>
  <si>
    <t>(266, 283)</t>
  </si>
  <si>
    <t>Street protests</t>
  </si>
  <si>
    <t>[942, [870, 'to violent action'], [912, 'Street protests']]</t>
  </si>
  <si>
    <t>That is a dangerous escalation of an already dangerous situation.</t>
  </si>
  <si>
    <t>['That', 'is', 'a', 'dangerous', 'escalation', 'of', 'an', 'already', 'dangerous', 'situation', '.']</t>
  </si>
  <si>
    <t>dangerous escalation</t>
  </si>
  <si>
    <t>(295, 315)</t>
  </si>
  <si>
    <t>[943, [871, 'dangerous escalation'], [913, 'situation']]</t>
  </si>
  <si>
    <t>already dangerous situation</t>
  </si>
  <si>
    <t>(322, 349)</t>
  </si>
  <si>
    <t>[944, [872, 'already dangerous situation'], [913, 'situation']]</t>
  </si>
  <si>
    <t>We have all seen the video footage of events over the weekend: professional, well-armed and well-equipped units wearing identical uniforms conducting coordinated military operations against Ukrainian State institutions.</t>
  </si>
  <si>
    <t>['We', 'have', 'all', 'seen', 'the', 'video', 'footage', 'of', 'events', 'over', 'the', 'weekend', ':', 'professional', ',', 'well-armed', 'and', 'well-equipped', 'units', 'wearing', 'identical', 'uniforms', 'conducting', 'coordinated', 'military', 'operations', 'against', 'Ukrainian', 'State', 'institutions', '.']</t>
  </si>
  <si>
    <t>professional, well-armed and well-equipped units wearing identical uniforms</t>
  </si>
  <si>
    <t>(415, 490)</t>
  </si>
  <si>
    <t>units</t>
  </si>
  <si>
    <t>[945, [873, 'professional, well-armed and well-equipped units wearing identical uniforms'], [914, 'units']]</t>
  </si>
  <si>
    <t>conducting coordinated military operations</t>
  </si>
  <si>
    <t>(491, 533)</t>
  </si>
  <si>
    <t>[946, [874, 'conducting coordinated military operations'], [914, 'units']]</t>
  </si>
  <si>
    <t>That is a pattern that is all too familiar.</t>
  </si>
  <si>
    <t>['That', 'is', 'a', 'pattern', 'that', 'is', 'all', 'too', 'familiar', '.']</t>
  </si>
  <si>
    <t>is all too familiar.</t>
  </si>
  <si>
    <t>(595, 615)</t>
  </si>
  <si>
    <t>pattern</t>
  </si>
  <si>
    <t>[947, [875, 'is all too familiar.'], [915, 'pattern']]</t>
  </si>
  <si>
    <t>Coming just weeks after Russian troops illegally deployed to Crimea while wearing uniforms without insignia, these events point clearly to Russia once again interfering directly in the internal affairs of Ukraine while using manufactured pretexts and military force.</t>
  </si>
  <si>
    <t>['Coming', 'just', 'weeks', 'after', 'Russian', 'troops', 'illegally', 'deployed', 'to', 'Crimea', 'while', 'wearing', 'uniforms', 'without', 'insignia', ',', 'these', 'events', 'point', 'clearly', 'to', 'Russia', 'once', 'again', 'interfering', 'directly', 'in', 'the', 'internal', 'affairs', 'of', 'Ukraine', 'while', 'using', 'manufactured', 'pretexts', 'and', 'military', 'force', '.']</t>
  </si>
  <si>
    <t>illegally deployed</t>
  </si>
  <si>
    <t>(655, 673)</t>
  </si>
  <si>
    <t>Russian troops</t>
  </si>
  <si>
    <t>Russian Authorities</t>
  </si>
  <si>
    <t>[948, [876, 'illegally deployed'], [916, 'Russian troops']]</t>
  </si>
  <si>
    <t>wearing uniforms without insignia</t>
  </si>
  <si>
    <t>(690, 723)</t>
  </si>
  <si>
    <t>[949, [877, 'wearing uniforms without insignia'], [916, 'Russian troops']]</t>
  </si>
  <si>
    <t>interfering directly in the internal affairs of Ukraine</t>
  </si>
  <si>
    <t>(773, 828)</t>
  </si>
  <si>
    <t>[950, [878, 'interfering directly in the internal affairs of Ukraine'], [917, 'Russia']]</t>
  </si>
  <si>
    <t>using manufactured pretexts and military force</t>
  </si>
  <si>
    <t>(835, 881)</t>
  </si>
  <si>
    <t>[951, [879, 'using manufactured pretexts and military force'], [917, 'Russia']]</t>
  </si>
  <si>
    <t>Such actions are contrary to international law, have already been condemned by the international community and have been declared invalid by the General Assembly.</t>
  </si>
  <si>
    <t>['Such', 'actions', 'are', 'contrary', 'to', 'international', 'law', ',', 'have', 'already', 'been', 'condemned', 'by', 'the', 'international', 'community', 'and', 'have', 'been', 'declared', 'invalid', 'by', 'the', 'General', 'Assembly', '.']</t>
  </si>
  <si>
    <t>contrary to international law</t>
  </si>
  <si>
    <t>(900, 929)</t>
  </si>
  <si>
    <t>[952, [880, 'contrary to international law'], [917, 'Russia']]</t>
  </si>
  <si>
    <t>have already been condemned</t>
  </si>
  <si>
    <t>(931, 958)</t>
  </si>
  <si>
    <t>[953, [881, 'have already been condemned'], [917, 'Russia']]</t>
  </si>
  <si>
    <t>have been declared invalid</t>
  </si>
  <si>
    <t>(994, 1020)</t>
  </si>
  <si>
    <t>[954, [882, 'have been declared invalid'], [917, 'Russia']]</t>
  </si>
  <si>
    <t>As a Member of the United Nations, and as a permanent member of the Security Council, Russia is obliged to refrain from the threat or use of force against the territorial integrity and political independence of any State.</t>
  </si>
  <si>
    <t>['As', 'a', 'Member', 'of', 'the', 'United', 'Nations', ',', 'and', 'as', 'a', 'permanent', 'member', 'of', 'the', 'Security', 'Council', ',', 'Russia', 'is', 'obliged', 'to', 'refrain', 'from', 'the', 'threat', 'or', 'use', 'of', 'force', 'against', 'the', 'territorial', 'integrity', 'and', 'political', 'independence', 'of', 'any', 'State', '.']</t>
  </si>
  <si>
    <t>obliged to refrain from the threat or use of force against the territorial integrity and political independence of any State.</t>
  </si>
  <si>
    <t>(1143, 1268)</t>
  </si>
  <si>
    <t>[955, [883, 'obliged to refrain from the threat or use of force against the territorial integrity and political independence of any State.'], [918, 'Russia']]</t>
  </si>
  <si>
    <t>Yet satellite images show that there are between 35,000 and 40,000 Russian troops in the vicinity of the border with Ukraine, equipped with combat aircraft, tanks, artillery and logistical support units.</t>
  </si>
  <si>
    <t>['Yet', 'satellite', 'images', 'show', 'that', 'there', 'are', 'between', '35,000', 'and', '40,000', 'Russian', 'troops', 'in', 'the', 'vicinity', 'of', 'the', 'border', 'with', 'Ukraine', ',', 'equipped', 'with', 'combat', 'aircraft', ',', 'tanks', ',', 'artillery', 'and', 'logistical', 'support', 'units', '.']</t>
  </si>
  <si>
    <t>there are between 35,000 and 40,000 Russian troops in the vicinity of the border with Ukraine, equipped with combat aircraft, tanks, artillery and logistical support units.</t>
  </si>
  <si>
    <t>(1300, 1472)</t>
  </si>
  <si>
    <t>[956, [884, 'there are between 35,000 and 40,000 Russian troops in the vicinity of the border with Ukraine, equipped with combat aircraft, tanks, artillery and logistical support units.'], [919, 'Russian troops']]</t>
  </si>
  <si>
    <t>That is in addition to the 25,000 Russian troops based illegally in Crimea.</t>
  </si>
  <si>
    <t>['That', 'is', 'in', 'addition', 'to', 'the', '25,000', 'Russian', 'troops', 'based', 'illegally', 'in', 'Crimea', '.']</t>
  </si>
  <si>
    <t>illegally</t>
  </si>
  <si>
    <t>(1528, 1537)</t>
  </si>
  <si>
    <t>[957, [885, 'illegally'], [920, 'Russian troops']]</t>
  </si>
  <si>
    <t>That is false; additional images released on 11 April show clearly that the build-up started in early March of this year.</t>
  </si>
  <si>
    <t>['That', 'is', 'false', ';', 'additional', 'images', 'released', 'on', '11', 'April', 'show', 'clearly', 'that', 'the', 'build-up', 'started', 'in', 'early', 'March', 'of', 'this', 'year', '.']</t>
  </si>
  <si>
    <t>That is false</t>
  </si>
  <si>
    <t>(1810, 1823)</t>
  </si>
  <si>
    <t>[958, [886, 'That is false'], [921, 'Russia']]</t>
  </si>
  <si>
    <t>Russia's aggressive stance is a clear threat to the sovereignty, independence and territorial integrity of Ukraine.</t>
  </si>
  <si>
    <t>["Russia's", 'aggressive', 'stance', 'is', 'a', 'clear', 'threat', 'to', 'the', 'sovereignty', ',', 'independence', 'and', 'territorial', 'integrity', 'of', 'Ukraine', '.']</t>
  </si>
  <si>
    <t>Russia's aggressive stance</t>
  </si>
  <si>
    <t>(1933, 1959)</t>
  </si>
  <si>
    <t>Russia's</t>
  </si>
  <si>
    <t>[959, [887, "Russia's aggressive stance"], [922, "Russia's"]]</t>
  </si>
  <si>
    <t>clear threat to the sovereignty, independence and territorial integrity</t>
  </si>
  <si>
    <t>(1965, 2036)</t>
  </si>
  <si>
    <t>[960, [888, 'clear threat to the sovereignty, independence and territorial integrity'], [922, "Russia's"]]</t>
  </si>
  <si>
    <t>Rather than assisting its neighbours in rebuilding their country after the fall of a deeply corrupt regime that left the nation on the verge of bankruptcy, Russia has instead sought to destabilize the country further in pursuit of its narrow interests.</t>
  </si>
  <si>
    <t>['Rather', 'than', 'assisting', 'its', 'neighbours', 'in', 'rebuilding', 'their', 'country', 'after', 'the', 'fall', 'of', 'a', 'deeply', 'corrupt', 'regime', 'that', 'left', 'the', 'nation', 'on', 'the', 'verge', 'of', 'bankruptcy', ',', 'Russia', 'has', 'instead', 'sought', 'to', 'destabilize', 'the', 'country', 'further', 'in', 'pursuit', 'of', 'its', 'narrow', 'interests', '.']</t>
  </si>
  <si>
    <t>Rather than assisting</t>
  </si>
  <si>
    <t>(2431, 2452)</t>
  </si>
  <si>
    <t>[961, [889, 'Rather than assisting'], [923, 'Russian Federation']]</t>
  </si>
  <si>
    <t>deeply corrupt regime</t>
  </si>
  <si>
    <t>(2516, 2537)</t>
  </si>
  <si>
    <t>[962, [890, 'deeply corrupt regime'], [923, 'Russian Federation']]</t>
  </si>
  <si>
    <t>left the nation on the verge of bankruptcy</t>
  </si>
  <si>
    <t>(2543, 2585)</t>
  </si>
  <si>
    <t>regime</t>
  </si>
  <si>
    <t>[963, [891, 'left the nation on the verge of bankruptcy'], [924, 'regime']]</t>
  </si>
  <si>
    <t>destabilize the country</t>
  </si>
  <si>
    <t>(2616, 2639)</t>
  </si>
  <si>
    <t>[964, [892, 'destabilize the country'], [925, 'Russia']]</t>
  </si>
  <si>
    <t>The international community is not fooled by the Kremlin's use of propaganda and misinformation to spread fears among the population of eastern Ukraine.</t>
  </si>
  <si>
    <t>['The', 'international', 'community', 'is', 'not', 'fooled', 'by', 'the', "Kremlin's", 'use', 'of', 'propaganda', 'and', 'misinformation', 'to', 'spread', 'fears', 'among', 'the', 'population', 'of', 'eastern', 'Ukraine', '.']</t>
  </si>
  <si>
    <t>is not fooled</t>
  </si>
  <si>
    <t>(2876, 2889)</t>
  </si>
  <si>
    <t>international community</t>
  </si>
  <si>
    <t>[965, [893, 'is not fooled'], [926, 'international community']]</t>
  </si>
  <si>
    <t>Kremlin's use of propaganda and misinformation to spread fears</t>
  </si>
  <si>
    <t>(2897, 2959)</t>
  </si>
  <si>
    <t>[966, [894, "Kremlin's use of propaganda and misinformation to spread fears"], [926, 'international community']]</t>
  </si>
  <si>
    <t>Rather, what we are witnessing is a well-orchestrated campaign designed to destabilize the country.</t>
  </si>
  <si>
    <t>['Rather', ',', 'what', 'we', 'are', 'witnessing', 'is', 'a', 'well-orchestrated', 'campaign', 'designed', 'to', 'destabilize', 'the', 'country', '.']</t>
  </si>
  <si>
    <t>well-orchestrated campaign designed to destabilize the country.</t>
  </si>
  <si>
    <t>(3316, 3379)</t>
  </si>
  <si>
    <t>campaign</t>
  </si>
  <si>
    <t>[967, [895, 'well-orchestrated campaign designed to destabilize the country.'], [927, 'campaign']]</t>
  </si>
  <si>
    <t>If Russia really has genuine concerns about Ukraine's Russian-speaking population, then its actions have done nothing to safeguard their interests.</t>
  </si>
  <si>
    <t>['If', 'Russia', 'really', 'has', 'genuine', 'concerns', 'about', "Ukraine's", 'Russian-speaking', 'population', ',', 'then', 'its', 'actions', 'have', 'done', 'nothing', 'to', 'safeguard', 'their', 'interests', '.']</t>
  </si>
  <si>
    <t>have done nothing to safeguard their interests</t>
  </si>
  <si>
    <t>(3480, 3526)</t>
  </si>
  <si>
    <t>[968, [896, 'have done nothing to safeguard their interests'], [928, 'Russia']]</t>
  </si>
  <si>
    <t>The illegal annexation of Crimea, stoking tensions and provoking violence in eastern Ukraine, hurt and endanger all the people of Ukraine.</t>
  </si>
  <si>
    <t>['The', 'illegal', 'annexation', 'of', 'Crimea', ',', 'stoking', 'tensions', 'and', 'provoking', 'violence', 'in', 'eastern', 'Ukraine', ',', 'hurt', 'and', 'endanger', 'all', 'the', 'people', 'of', 'Ukraine', '.']</t>
  </si>
  <si>
    <t>illegal annexation</t>
  </si>
  <si>
    <t>(3532, 3550)</t>
  </si>
  <si>
    <t>annexation</t>
  </si>
  <si>
    <t>[969, [897, 'illegal annexation'], [929, 'annexation']]</t>
  </si>
  <si>
    <t>stoking tensions and provoking violence in</t>
  </si>
  <si>
    <t>(3562, 3604)</t>
  </si>
  <si>
    <t>[970, [898, 'stoking tensions and provoking violence in'], [929, 'annexation']]</t>
  </si>
  <si>
    <t>Their presence is designed to safeguard the rights of all the citizens of Ukraine.</t>
  </si>
  <si>
    <t>['Their', 'presence', 'is', 'designed', 'to', 'safeguard', 'the', 'rights', 'of', 'all', 'the', 'citizens', 'of', 'Ukraine', '.']</t>
  </si>
  <si>
    <t>designed to safeguard the rights of all the citizens</t>
  </si>
  <si>
    <t>(3899, 3951)</t>
  </si>
  <si>
    <t>The special monitoring mission of the Organization for Security and Cooperation in Europe and the United Nations human rights monitoring mission</t>
  </si>
  <si>
    <t>[972, [899, 'designed to safeguard the rights of all the citizens'], [930, 'The special monitoring mission of the Organization for Security and Cooperation in Europe and the United Nations human rights monitoring mission']]</t>
  </si>
  <si>
    <t>We look forward to their assessment of the situation and we fully support their work.</t>
  </si>
  <si>
    <t>['We', 'look', 'forward', 'to', 'their', 'assessment', 'of', 'the', 'situation', 'and', 'we', 'fully', 'support', 'their', 'work', '.']</t>
  </si>
  <si>
    <t>We look forward</t>
  </si>
  <si>
    <t>(3964, 3979)</t>
  </si>
  <si>
    <t>to their assessment of the situation</t>
  </si>
  <si>
    <t>[973, [900, 'We look forward'], [931, 'to their assessment of the situation']]</t>
  </si>
  <si>
    <t>we fully support</t>
  </si>
  <si>
    <t>(4021, 4037)</t>
  </si>
  <si>
    <t>their work.</t>
  </si>
  <si>
    <t>[974, [901, 'we fully support'], [932, 'their work.']]</t>
  </si>
  <si>
    <t>That is completely unacceptable.</t>
  </si>
  <si>
    <t>['That', 'is', 'completely', 'unacceptable', '.']</t>
  </si>
  <si>
    <t>completely unacceptable</t>
  </si>
  <si>
    <t>(4233, 4256)</t>
  </si>
  <si>
    <t>[976, [902, 'completely unacceptable'], [933, 'Russia']]</t>
  </si>
  <si>
    <t>That is a clear pathway to resolve differences through peaceful, constitutional means.</t>
  </si>
  <si>
    <t>['That', 'is', 'a', 'clear', 'pathway', 'to', 'resolve', 'differences', 'through', 'peaceful', ',', 'constitutional', 'means', '.']</t>
  </si>
  <si>
    <t>clear pathway</t>
  </si>
  <si>
    <t>(4583, 4596)</t>
  </si>
  <si>
    <t>Ukrainian Government</t>
  </si>
  <si>
    <t>[978, [903, 'clear pathway'], [935, 'Ukrainian Government']]</t>
  </si>
  <si>
    <t>The use of armed force that we are now witnessing in eastern Ukraine to impose one set of views on the peaceful majority is therefore entirely without justification.</t>
  </si>
  <si>
    <t>['The', 'use', 'of', 'armed', 'force', 'that', 'we', 'are', 'now', 'witnessing', 'in', 'eastern', 'Ukraine', 'to', 'impose', 'one', 'set', 'of', 'views', 'on', 'the', 'peaceful', 'majority', 'is', 'therefore', 'entirely', 'without', 'justification', '.']</t>
  </si>
  <si>
    <t>entirely without justification.</t>
  </si>
  <si>
    <t>(4794, 4825)</t>
  </si>
  <si>
    <t>[None, [904, 'entirely without justification.'], [None, 'None']]</t>
  </si>
  <si>
    <t>Moscow must reject these latest unlawful actions, and do so publicly.</t>
  </si>
  <si>
    <t>['Moscow', 'must', 'reject', 'these', 'latest', 'unlawful', 'actions', ',', 'and', 'do', 'so', 'publicly']</t>
  </si>
  <si>
    <t>unlawful actions</t>
  </si>
  <si>
    <t>(4858, 4874)</t>
  </si>
  <si>
    <t>[None, [905, 'unlawful actions'], [None, 'None']]</t>
  </si>
  <si>
    <t>The illegal annexation of Crimea, stoking tensions and provoking violence in eastern Ukraine, hurt and endanger all the people of Ukraine.</t>
  </si>
  <si>
    <t>hurt and endanger all the people of Ukraine.</t>
  </si>
  <si>
    <t>(3622, 3666)</t>
  </si>
  <si>
    <t>[971, [906, 'hurt and endanger all the people of Ukraine.'], [929, 'annexation']]</t>
  </si>
  <si>
    <t>have the right to determine</t>
  </si>
  <si>
    <t>(4279, 4306)</t>
  </si>
  <si>
    <t>Ukrainian people</t>
  </si>
  <si>
    <t>[977, [907, 'have the right to determine'], [934, 'Ukrainian people']]</t>
  </si>
  <si>
    <t>is seeking to impose its will on the people of Ukraine by using misinformation, intimidation and aggression - tactics drawn from the darkest days</t>
  </si>
  <si>
    <t>(4058, 4203)</t>
  </si>
  <si>
    <t>[975, [908, 'is seeking to impose its will on the people of Ukraine by using misinformation, intimidation and aggression - tactics drawn from the darkest days'], [933, 'Russia']]</t>
  </si>
  <si>
    <t> The use of armed force that we are now witnessing in eastern Ukraine to impose one set of views on the peaceful majority is therefore entirely without justification.</t>
  </si>
  <si>
    <t>use of armed force</t>
  </si>
  <si>
    <t>(4664, 4682)</t>
  </si>
  <si>
    <t>[980, [909, 'use of armed force'], [938, 'use of armed force']]</t>
  </si>
  <si>
    <t>redeploy its troops away from the border, cease all activity designed to heighten tensions and sow discord, and revoke the mandate given by the Federation Council on 1 March to use military force on Ukrainian soil.</t>
  </si>
  <si>
    <t>(2099, 2313)</t>
  </si>
  <si>
    <t>[979, [936, 'redeploy its troops away from the border, cease all activity designed to heighten tensions and sow discord, and revoke the mandate given by the Federation Council on 1 March to use military force on Ukrainian soil.'], [937, 'Russia']]</t>
  </si>
  <si>
    <t>UNSC_2014_SPV.7154_spch011_sentsplit_Australia.txt</t>
  </si>
  <si>
    <t>UNSC_2014_SPV.7154_spch011</t>
  </si>
  <si>
    <t>What we have seen unfold is a coordinated operation where well-trained and well-armed paramilitary units have moved quickly to lay siege to, occupy and control key institutions in five or six towns in Donetsk province.</t>
  </si>
  <si>
    <t>['What', 'we', 'have', 'seen', 'unfold', 'is', 'a', 'coordinated', 'operation', 'where', 'well-trained', 'and', 'well-armed', 'paramilitary', 'units', 'have', 'moved', 'quickly', 'to', 'lay', 'siege', 'to', ',', 'occupy', 'and', 'control', 'key', 'institutions', 'in', 'five', 'or', 'six', 'towns', 'in', 'Donetsk', 'province', '.']</t>
  </si>
  <si>
    <t>coordinated operation</t>
  </si>
  <si>
    <t>(121, 142)</t>
  </si>
  <si>
    <t>operation</t>
  </si>
  <si>
    <t>[765, [717, 'coordinated operation'], [740, 'operation']]</t>
  </si>
  <si>
    <t>well-trained and well-armed paramilitary units</t>
  </si>
  <si>
    <t>(149, 195)</t>
  </si>
  <si>
    <t>paramilitary units</t>
  </si>
  <si>
    <t>[766, [718, 'well-trained and well-armed paramilitary units'], [741, 'paramilitary units']]</t>
  </si>
  <si>
    <t>The stakes are obviously dangerously high.</t>
  </si>
  <si>
    <t>['The', 'stakes', 'are', 'obviously', 'dangerously', 'high', '.']</t>
  </si>
  <si>
    <t>dangerously high</t>
  </si>
  <si>
    <t>(400, 416)</t>
  </si>
  <si>
    <t>stakes</t>
  </si>
  <si>
    <t>[767, [719, 'dangerously high'], [742, 'stakes']]</t>
  </si>
  <si>
    <t>Those units have used force to storm and besiege local Government buildings and institutions.</t>
  </si>
  <si>
    <t>['Those', 'units', 'have', 'used', 'force', 'to', 'storm', 'and', 'besiege', 'local', 'Government', 'buildings', 'and', 'institutions', '.']</t>
  </si>
  <si>
    <t>force to storm and besiege local Government buildings and institutions.</t>
  </si>
  <si>
    <t>(755, 826)</t>
  </si>
  <si>
    <t>pro-Russian groups.</t>
  </si>
  <si>
    <t>[770, [720, 'force to storm and besiege local Government buildings and institutions.'], [743, 'pro-Russian groups.']]</t>
  </si>
  <si>
    <t>included units of highly trained armed men with Russian military equipment, operating without identifying insignia.</t>
  </si>
  <si>
    <t>(617, 732)</t>
  </si>
  <si>
    <t>[769, [721, 'included units of highly trained armed men with Russian military equipment, operating without identifying insignia.'], [743, 'pro-Russian groups.']]</t>
  </si>
  <si>
    <t>We condemn any use ofproxy forces.</t>
  </si>
  <si>
    <t>['We', 'condemn', 'any', 'use', 'ofproxy', 'forces', '.']</t>
  </si>
  <si>
    <t>(1000, 1010)</t>
  </si>
  <si>
    <t>any use ofproxy forces.</t>
  </si>
  <si>
    <t>[771, [722, 'We condemn'], [744, 'any use ofproxy forces.']]</t>
  </si>
  <si>
    <t>A State cannot seek to avoid responsibility for its actions by attempting to cloak the identity of those working on its behalf.</t>
  </si>
  <si>
    <t>['A', 'State', 'cannot', 'seek', 'to', 'avoid', 'responsibility', 'for', 'its', 'actions', 'by', 'attempting', 'to', 'cloak', 'the', 'identity', 'of', 'those', 'working', 'on', 'its', 'behalf', '.']</t>
  </si>
  <si>
    <t>cannot seek to avoid responsibility for its actions by attempting to cloak the identity of those working on its behalf</t>
  </si>
  <si>
    <t>(1043, 1161)</t>
  </si>
  <si>
    <t>State</t>
  </si>
  <si>
    <t>[772, [723, 'cannot seek to avoid responsibility for its actions by attempting to cloak the identity of those working on its behalf'], [745, 'State']]</t>
  </si>
  <si>
    <t>We have heard Russia's statement about the crisis taking place in eastern Ukraine, but what we are actually witnessing is Violence and destabilization in an effort to manufacture a sense of crisis and separatism.</t>
  </si>
  <si>
    <t>['We', 'have', 'heard', "Russia's", 'statement', 'about', 'the', 'crisis', 'taking', 'place', 'in', 'eastern', 'Ukraine', ',', 'but', 'what', 'we', 'are', 'actually', 'witnessing', 'is', 'Violence', 'and', 'destabilization', 'in', 'an', 'effort', 'to', 'manufacture', 'a', 'sense', 'of', 'crisis', 'and', 'separatism', '.']</t>
  </si>
  <si>
    <t>we are actually witnessing is Violence and destabilization in an effort to manufacture a sense of crisis and separatism.</t>
  </si>
  <si>
    <t>(1432, 1552)</t>
  </si>
  <si>
    <t>[773, [724, 'we are actually witnessing is Violence and destabilization in an effort to manufacture a sense of crisis and separatism.'], [746, "Russia's"]]</t>
  </si>
  <si>
    <t>Ukraine's response to those provocations has been one of restraint under intolerable threats to its stability and independence.</t>
  </si>
  <si>
    <t>["Ukraine's", 'response', 'to', 'those', 'provocations', 'has', 'been', 'one', 'of', 'restraint', 'under', 'intolerable', 'threats', 'to', 'its', 'stability', 'and', 'independence', '.']</t>
  </si>
  <si>
    <t>response to those provocations has been one of restraint</t>
  </si>
  <si>
    <t>(1563, 1619)</t>
  </si>
  <si>
    <t>Ukraine's</t>
  </si>
  <si>
    <t>[774, [725, 'response to those provocations has been one of restraint'], [747, "Ukraine's"]]</t>
  </si>
  <si>
    <t>intolerable threats</t>
  </si>
  <si>
    <t>(1626, 1645)</t>
  </si>
  <si>
    <t>threats</t>
  </si>
  <si>
    <t>[781, [726, 'intolerable threats'], [754, 'threats']]</t>
  </si>
  <si>
    <t>The ongoing work of the special mission of the Organization for Security and Cooperation in Europe is all the more important for providing an objective account of the situation in eastern Ukraine, and we welcome the information that the number of monitors will be significantly increased in coming days.</t>
  </si>
  <si>
    <t>['The', 'ongoing', 'work', 'of', 'the', 'special', 'mission', 'of', 'the', 'Organization', 'for', 'Security', 'and', 'Cooperation', 'in', 'Europe', 'is', 'all', 'the', 'more', 'important', 'for', 'providing', 'an', 'objective', 'account', 'of', 'the', 'situation', 'in', 'eastern', 'Ukraine', ',', 'and', 'we', 'welcome', 'the', 'information', 'that', 'the', 'number', 'of', 'monitors', 'will', 'be', 'significantly', 'increased', 'in', 'coming', 'days', '.']</t>
  </si>
  <si>
    <t>we welcome</t>
  </si>
  <si>
    <t>(2063, 2073)</t>
  </si>
  <si>
    <t>the information that the number of monitors will be significantly increased in coming days.</t>
  </si>
  <si>
    <t>[775, [727, 'we welcome'], [748, 'the information that the number of monitors will be significantly increased in coming days.']]</t>
  </si>
  <si>
    <t>Many countries, including my own, have imposed unilateral sanctions to register the depth of their concern.</t>
  </si>
  <si>
    <t>['Many', 'countries', ',', 'including', 'my', 'own', ',', 'have', 'imposed', 'unilateral', 'sanctions', 'to', 'register', 'the', 'depth', 'of', 'their', 'concern', '.']</t>
  </si>
  <si>
    <t>the depth of their concern</t>
  </si>
  <si>
    <t>(2559, 2585)</t>
  </si>
  <si>
    <t>[None, [728, 'the depth of their concern'], [None, 'None']]</t>
  </si>
  <si>
    <t>Repeated calls for de-escalation have been ignored.</t>
  </si>
  <si>
    <t>['Repeated', 'calls', 'for', 'de-escalation', 'have', 'been', 'ignored', '.']</t>
  </si>
  <si>
    <t>de-escalation have been ignored</t>
  </si>
  <si>
    <t>(2606, 2637)</t>
  </si>
  <si>
    <t>[None, [729, 'de-escalation have been ignored'], [None, 'None']]</t>
  </si>
  <si>
    <t>Russia's major military build-up along Ukraine's eastern border has been a significant and deliberation provocation that only further escalates tensions and the likelihood of conflict.</t>
  </si>
  <si>
    <t>["Russia's", 'major', 'military', 'build-up', 'along', "Ukraine's", 'eastern', 'border', 'has', 'been', 'a', 'significant', 'and', 'deliberation', 'provocation', 'that', 'only', 'further', 'escalates', 'tensions', 'and', 'the', 'likelihood', 'of', 'conflict', '.']</t>
  </si>
  <si>
    <t>major military build-up</t>
  </si>
  <si>
    <t>(2649, 2672)</t>
  </si>
  <si>
    <t>[776, [730, 'major military build-up'], [749, "Russia's"]]</t>
  </si>
  <si>
    <t>significant and deliberation provocation that only further escalates tensions and the likelihood of conflict.</t>
  </si>
  <si>
    <t>(2715, 2824)</t>
  </si>
  <si>
    <t>[777, [731, 'significant and deliberation provocation that only further escalates tensions and the likelihood of conflict.'], [749, "Russia's"]]</t>
  </si>
  <si>
    <t>It deepens Russia's own isolation and also, of course, strengthens the resolve of the international community to stand with and support Ukraine as it seeks to maintain its sovereignty and territorial integrity.</t>
  </si>
  <si>
    <t>['It', 'deepens', "Russia's", 'own', 'isolation', 'and', 'also', ',', 'of', 'course', ',', 'strengthens', 'the', 'resolve', 'of', 'the', 'international', 'community', 'to', 'stand', 'with', 'and', 'support', 'Ukraine', 'as', 'it', 'seeks', 'to', 'maintain', 'its', 'sovereignty', 'and', 'territorial', 'integrity', '.']</t>
  </si>
  <si>
    <t>to stand with and support</t>
  </si>
  <si>
    <t>(2935, 2960)</t>
  </si>
  <si>
    <t>Ukraine as it seeks to maintain its sovereignty and territorial integrity.</t>
  </si>
  <si>
    <t>[784, [732, 'to stand with and support'], [758, 'Ukraine as it seeks to maintain its sovereignty and territorial integrity.']]</t>
  </si>
  <si>
    <t>it seeks to maintain its sovereignty and territorial integrity.</t>
  </si>
  <si>
    <t>(2972, 3035)</t>
  </si>
  <si>
    <t>[778, [733, 'it seeks to maintain its sovereignty and territorial integrity.'], [750, 'Ukraine']]</t>
  </si>
  <si>
    <t>And Ukraine must be allowed to prepare for those elections without the interference and coercion we are witnessing.</t>
  </si>
  <si>
    <t>['And', 'Ukraine', 'must', 'be', 'allowed', 'to', 'prepare', 'for', 'those', 'elections', 'without', 'the', 'interference', 'and', 'coercion', 'we', 'are', 'witnessing', '.']</t>
  </si>
  <si>
    <t>without the interference and coercion</t>
  </si>
  <si>
    <t>(3212, 3249)</t>
  </si>
  <si>
    <t>[None, [734, 'without the interference and coercion'], [None, 'None']]</t>
  </si>
  <si>
    <t>The talks between Russia, Ukraine, the European Union and the United States planned for 17 April are an essential step in that direction, but can take place successfully only on that basis.</t>
  </si>
  <si>
    <t>['The', 'talks', 'between', 'Russia', ',', 'Ukraine', ',', 'the', 'European', 'Union', 'and', 'the', 'United', 'States', 'planned', 'for', '17', 'April', 'are', 'an', 'essential', 'step', 'in', 'that', 'direction', ',', 'but', 'can', 'take', 'place', 'successfully', 'only', 'on', 'that', 'basis', '.']</t>
  </si>
  <si>
    <t>essential step</t>
  </si>
  <si>
    <t>(3457, 3471)</t>
  </si>
  <si>
    <t>[779, [735, 'essential step'], [751, 'talks']]</t>
  </si>
  <si>
    <t>We call on Russia to work immediately to reduce tensions, stop its destabilization and withdraw its forces from the provocative posture they have assumed on Ukraine's border.</t>
  </si>
  <si>
    <t>['We', 'call', 'on', 'Russia', 'to', 'work', 'immediately', 'to', 'reduce', 'tensions', ',', 'stop', 'its', 'destabilization', 'and', 'withdraw', 'its', 'forces', 'from', 'the', 'provocative', 'posture', 'they', 'have', 'assumed', 'on', "Ukraine's", 'border', '.']</t>
  </si>
  <si>
    <t>reduce tensions, stop its destabilization and withdraw its forces from the provocative posture they have assumed on Ukraine's border.</t>
  </si>
  <si>
    <t>(3688, 3821)</t>
  </si>
  <si>
    <t>[780, [736, "reduce tensions, stop its destabilization and withdraw its forces from the provocative posture they have assumed on Ukraine's border."], [752, 'Russia']]</t>
  </si>
  <si>
    <t>with mounting concern.</t>
  </si>
  <si>
    <t>(68, 90)</t>
  </si>
  <si>
    <t>the events in eastern Ukraine</t>
  </si>
  <si>
    <t>[764, [737, 'with mounting concern.'], [739, 'the events in eastern Ukraine']]</t>
  </si>
  <si>
    <t>rather it is a pattern of highly orchestrated destabilization by pro-Russian groups.</t>
  </si>
  <si>
    <t>(514, 598)</t>
  </si>
  <si>
    <t>[768, [738, 'rather it is a pattern of highly orchestrated destabilization by pro-Russian groups.'], [743, 'pro-Russian groups.']]</t>
  </si>
  <si>
    <t>(1383, 1389)</t>
  </si>
  <si>
    <t>[787, [753, 'crisis'], [763, 'crisis']]</t>
  </si>
  <si>
    <t>Ukraine's response to those provocations has been one of restraint under intolerable threats to its stability and independence.</t>
  </si>
  <si>
    <t>(1638, 1645)</t>
  </si>
  <si>
    <t>[782, [755, 'threats'], [754, 'threats']]</t>
  </si>
  <si>
    <t>imposed unilateral sanctions</t>
  </si>
  <si>
    <t>(2518, 2546)</t>
  </si>
  <si>
    <t>Many countries, including my own</t>
  </si>
  <si>
    <t>[783, [756, 'imposed unilateral sanctions'], [757, 'Many countries, including my own']]</t>
  </si>
  <si>
    <t>genuine commitment and good faith</t>
  </si>
  <si>
    <t>(3305, 3338)</t>
  </si>
  <si>
    <t>all sides</t>
  </si>
  <si>
    <t>[785, [759, 'genuine commitment and good faith'], [760, 'all sides']]</t>
  </si>
  <si>
    <t>Attempts to change the facts on the ground are completely contrary to dialogue and peaceful resolution.</t>
  </si>
  <si>
    <t>contrary to dialogue and peaceful resolution.</t>
  </si>
  <si>
    <t>(3601, 3646)</t>
  </si>
  <si>
    <t>Attempts to change the facts on the ground</t>
  </si>
  <si>
    <t>[786, [761, 'contrary to dialogue and peaceful resolution.'], [762, 'Attempts to change the facts on the ground']]</t>
  </si>
  <si>
    <t>UNSC_2014_SPV.7165_spch006_sentsplit_Rwanda.txt</t>
  </si>
  <si>
    <t>UNSC_2014_SPV.7165_spch006</t>
  </si>
  <si>
    <t>I would like to thank you, Madam President, for convening this emergency meeting on Ukraine, and Mr. Jeffrey Feltman, Under-Secretary-General for Political Affairs, for his briefing on the developments in the situation in eastern Ukraine.</t>
  </si>
  <si>
    <t>['I', 'would', 'like', 'to', 'thank', 'you', ',', 'Madam', 'President', ',', 'for', 'convening', 'this', 'emergency', 'meeting', 'on', 'Ukraine', ',', 'and', 'Mr', '.', 'Jeffrey', 'Feltman', ',', 'Under-Secretary-General', 'for', 'Political', 'Affairs', ',', 'for', 'his', 'briefing', 'on', 'the', 'developments', 'in', 'the', 'situation', 'in', 'eastern', 'Ukraine', '.']</t>
  </si>
  <si>
    <t>I would like to thank you</t>
  </si>
  <si>
    <t>Madam President, for convening this emergency meeting on Ukraine, and Mr. Jeffrey Feltman, Under-Secretary-General for Political Affairs, for his briefing on the developments in the situation in eastern Ukraine.</t>
  </si>
  <si>
    <t>[572, [533, 'I would like to thank you'], [553, 'Madam President, for convening this emergency meeting on Ukraine, and Mr. Jeffrey Feltman, Under-Secretary-General for Political Affairs, for his briefing on the developments in the situation in eastern Ukraine.']]</t>
  </si>
  <si>
    <t>We believe, however, that the Ukrainian people and the international community will not judge us on the number of public briefings we organize in the Council or the toughness of our statements, but on our political will and how we use our influence to effectively help Ukrainians resolve the crisis in their country.</t>
  </si>
  <si>
    <t>['We', 'believe', ',', 'however', ',', 'that', 'the', 'Ukrainian', 'people', 'and', 'the', 'international', 'community', 'will', 'not', 'judge', 'us', 'on', 'the', 'number', 'of', 'public', 'briefings', 'we', 'organize', 'in', 'the', 'Council', 'or', 'the', 'toughness', 'of', 'our', 'statements', ',', 'but', 'on', 'our', 'political', 'will', 'and', 'how', 'we', 'use', 'our', 'influence', 'to', 'effectively', 'help', 'Ukrainians', 'resolve', 'the', 'crisis', 'in', 'their', 'country', '.']</t>
  </si>
  <si>
    <t>We believe,</t>
  </si>
  <si>
    <t>(239, 250)</t>
  </si>
  <si>
    <t>that the Ukrainian people and the international community will not judge us on the number of public briefings we organize</t>
  </si>
  <si>
    <t>[574, [534, 'We believe,'], [555, 'that the Ukrainian people and the international community will not judge us on the number of public briefings we organize']]</t>
  </si>
  <si>
    <t>We condemn in the strongest terms 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t>
  </si>
  <si>
    <t>['We', 'condemn', 'in', 'the', 'strongest', 'terms', 'the', 'attempt', 'made', 'to', 'assassinate', 'Hennadiy', 'Kernes', ',', 'the', 'Mayor', 'of', 'Kharkiv', ',', "Ukraine's", 'second-largest', 'city', ',', 'as', 'well', 'as', 'the', 'illegal', 'detention', 'of', 'the', 'military', 'monitors', 'from', 'the', 'Organization', 'for', 'Security', 'and', 'Cooperation', 'in', 'Europe', '(', 'OSCE', ')', 'and', 'their', 'Ukrainian', 'staff', ',', 'which', 'is', 'a', 'serious', 'violation', 'of', 'the', 'current', 'agreement', ',', 'and', 'we', 'demand', 'their', 'immediate', 'release', '.']</t>
  </si>
  <si>
    <t>We condemn in the strongest terms</t>
  </si>
  <si>
    <t>(846, 879)</t>
  </si>
  <si>
    <t>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t>
  </si>
  <si>
    <t>[577, [535, 'We condemn in the strongest terms'], [558, "the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t>
  </si>
  <si>
    <t>We believe in the right to peaceful demonstration, but we firmly condemn the use of violence, the seizure of public buildings and the installation of illegal checkpoints by armed protesters.</t>
  </si>
  <si>
    <t>['We', 'believe', 'in', 'the', 'right', 'to', 'peaceful', 'demonstration', ',', 'but', 'we', 'firmly', 'condemn', 'the', 'use', 'of', 'violence', ',', 'the', 'seizure', 'of', 'public', 'buildings', 'and', 'the', 'installation', 'of', 'illegal', 'checkpoints', 'by', 'armed', 'protesters', '.']</t>
  </si>
  <si>
    <t>We believe</t>
  </si>
  <si>
    <t>(1872, 1882)</t>
  </si>
  <si>
    <t>in the right to peaceful demonstration</t>
  </si>
  <si>
    <t>[580, [536, 'We believe'], [561, 'in the right to peaceful demonstration']]</t>
  </si>
  <si>
    <t>We therefore believe that Ukraine, like any other country, has a right to restore public order, provided that right is exercised in a proportionate manner.</t>
  </si>
  <si>
    <t>['We', 'therefore', 'believe', 'that', 'Ukraine', ',', 'like', 'any', 'other', 'country', ',', 'has', 'a', 'right', 'to', 'restore', 'public', 'order', ',', 'provided', 'that', 'right', 'is', 'exercised', 'in', 'a', 'proportionate', 'manner', '.']</t>
  </si>
  <si>
    <t>We therefore believe</t>
  </si>
  <si>
    <t>(2063, 2083)</t>
  </si>
  <si>
    <t>that Ukraine, like any other country, has a right to restore public order, provided that right is exercised in a proportionate manner.</t>
  </si>
  <si>
    <t>[583, [537, 'We therefore believe'], [565, 'that Ukraine, like any other country, has a right to restore public order, provided that right is exercised in a proportionate manner.']]</t>
  </si>
  <si>
    <t>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t>
  </si>
  <si>
    <t>['To',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t>
  </si>
  <si>
    <t>we reiterate our strong belief</t>
  </si>
  <si>
    <t>(2521, 2551)</t>
  </si>
  <si>
    <t>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t>
  </si>
  <si>
    <t>[584, [538, 'we reiterate our strong belief'], [566,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t>
  </si>
  <si>
    <t>(63, 80)</t>
  </si>
  <si>
    <t>[573, [539, 'emergency meeting'], [554, 'meeting']]</t>
  </si>
  <si>
    <t>(531, 537)</t>
  </si>
  <si>
    <t>[586, [540, 'crisis'], [568, 'crisis']]</t>
  </si>
  <si>
    <t>deteriorating</t>
  </si>
  <si>
    <t>(595, 608)</t>
  </si>
  <si>
    <t>[575, [541, 'deteriorating'], [556, 'situation']]</t>
  </si>
  <si>
    <t>Indeed, the developments of the last few weeks are alarming and have immensely undermined the diplomatic efforts to defuse the situation.</t>
  </si>
  <si>
    <t>alarming</t>
  </si>
  <si>
    <t>(759, 767)</t>
  </si>
  <si>
    <t>developments</t>
  </si>
  <si>
    <t>[576, [542, 'alarming'], [557, 'developments']]</t>
  </si>
  <si>
    <t>the attempt made to assassinate Hennadiy Kernes</t>
  </si>
  <si>
    <t>(880, 927)</t>
  </si>
  <si>
    <t>[None, [543, 'the attempt made to assassinate Hennadiy Kernes'], [None, 'None']]</t>
  </si>
  <si>
    <t>the illegal detention of the military monitors</t>
  </si>
  <si>
    <t>(993, 1039)</t>
  </si>
  <si>
    <t>[None, [544, 'the illegal detention of the military monitors'], [None, 'None']]</t>
  </si>
  <si>
    <t>serious violation of the current agreement,</t>
  </si>
  <si>
    <t>(1146, 1189)</t>
  </si>
  <si>
    <t>[None, [545, 'serious violation of the current agreement,'], [None, 'None']]</t>
  </si>
  <si>
    <t>(1236, 1246)</t>
  </si>
  <si>
    <t>the joint de-escalation measures agreed on in Geneva on 17 April and involving the main stakeholders as a step towards a tangible solution</t>
  </si>
  <si>
    <t>[578, [546, 'we welcome'], [559, 'the joint de-escalation measures agreed on in Geneva on 17 April and involving the main stakeholders as a step towards a tangible solution']]</t>
  </si>
  <si>
    <t>(1393, 1399)</t>
  </si>
  <si>
    <t>[585, [547, 'crisis'], [567, 'crisis']]</t>
  </si>
  <si>
    <t>we are concerned</t>
  </si>
  <si>
    <t>(1401, 1417)</t>
  </si>
  <si>
    <t>about the fact that many of those measures have not been implemented.</t>
  </si>
  <si>
    <t>[579, [548, 'we are concerned'], [560, 'about the fact that many of those measures have not been implemented.']]</t>
  </si>
  <si>
    <t>(2236, 2242)</t>
  </si>
  <si>
    <t>[587, [549, 'crisis'], [569, 'crisis']]</t>
  </si>
  <si>
    <t>(2652, 2658)</t>
  </si>
  <si>
    <t>[588, [550, 'crisis'], [570, 'crisis']]</t>
  </si>
  <si>
    <t>(2686, 2692)</t>
  </si>
  <si>
    <t>[589, [551, 'crisis'], [571, 'crisis']]</t>
  </si>
  <si>
    <t>installation of illegal checkpoints by armed protesters</t>
  </si>
  <si>
    <t>(2006, 2061)</t>
  </si>
  <si>
    <t>[582, [552, 'installation of illegal checkpoints by armed protesters'], [564, 'protesters']]</t>
  </si>
  <si>
    <t>we firmly condemn</t>
  </si>
  <si>
    <t>(1927, 1944)</t>
  </si>
  <si>
    <t>the use of violence, the seizure of public buildings</t>
  </si>
  <si>
    <t>[581, [562, 'we firmly condemn'], [563, 'the use of violence, the seizure of public buildings']]</t>
  </si>
  <si>
    <t>UNSC_2014_SPV.7154_spch025_sentsplit_Ukraine.txt</t>
  </si>
  <si>
    <t>UNSC_2014_SPV.7154_spch025</t>
  </si>
  <si>
    <t>I would like to answer just one.</t>
  </si>
  <si>
    <t>['I', 'would', 'like', 'to', 'answer', 'just', 'one', '.']</t>
  </si>
  <si>
    <t>(53, 68)</t>
  </si>
  <si>
    <t>answer just one.</t>
  </si>
  <si>
    <t>[558, [529, 'I would like to'], [542, 'answer just one.']]</t>
  </si>
  <si>
    <t>We must recall that, at that time, the people were speaking out against the banditry of the authorities, and now it is bandits who are against the people.</t>
  </si>
  <si>
    <t>['We', 'must', 'recall', 'that', ',', 'at', 'that', 'time', ',', 'the', 'people', 'were', 'speaking', 'out', 'against', 'the', 'banditry', 'of', 'the', 'authorities', ',', 'and', 'now', 'it', 'is', 'bandits', 'who', 'are', 'against', 'the', 'people', '.']</t>
  </si>
  <si>
    <t>now it is bandits who are against the people</t>
  </si>
  <si>
    <t>(308, 352)</t>
  </si>
  <si>
    <t>bandits</t>
  </si>
  <si>
    <t>[559, [530, 'now it is bandits who are against the people'], [543, 'bandits']]</t>
  </si>
  <si>
    <t>We cannot remain calm about the fact that several hundred separatists are holding thousands of people hostage to fear in towns.</t>
  </si>
  <si>
    <t>['We', 'cannot', 'remain', 'calm', 'about', 'the', 'fact', 'that', 'several', 'hundred', 'separatists', 'are', 'holding', 'thousands', 'of', 'people', 'hostage', 'to', 'fear', 'in', 'towns', '.']</t>
  </si>
  <si>
    <t>We cannot remain calm</t>
  </si>
  <si>
    <t>(384, 405)</t>
  </si>
  <si>
    <t>about the fact that several hundred separatists are holding thousands of people hostage to fear in towns.</t>
  </si>
  <si>
    <t>[560, [531, 'We cannot remain calm'], [544, 'about the fact that several hundred separatists are holding thousands of people hostage to fear in towns.']]</t>
  </si>
  <si>
    <t>We cannot look on while small groups of armed people, headed up, inter alia, by agents from the Russian Federation, seize State buildings and take weapons to hand out.</t>
  </si>
  <si>
    <t>['We', 'cannot', 'look', 'on', 'while', 'small', 'groups', 'of', 'armed', 'people', ',', 'headed', 'up', ',', 'inter', 'alia', ',', 'by', 'agents', 'from', 'the', 'Russian', 'Federation', ',', 'seize', 'State', 'buildings', 'and', 'take', 'weapons', 'to', 'hand', 'out', '.']</t>
  </si>
  <si>
    <t>small groups of armed people</t>
  </si>
  <si>
    <t>(611, 639)</t>
  </si>
  <si>
    <t>[563, [532, 'small groups of armed people'], [548, 'groups']]</t>
  </si>
  <si>
    <t>The statement that Mr. Churkin has referred very negatively to several times today was made by the acting President, Mr. Turchynov, and was addressed to those people who are now creating tension in those towns, the terrorist groups of separatists.</t>
  </si>
  <si>
    <t>['The', 'statement', 'that', 'Mr', '.', 'Churkin', 'has', 'referred', 'very', 'negatively', 'to', 'several', 'times', 'today', 'was', 'made', 'by', 'the', 'acting', 'President', ',', 'Mr', '.', 'Turchynov', ',', 'and', 'was', 'addressed', 'to', 'those', 'people', 'who', 'are', 'now', 'creating', 'tension', 'in', 'those', 'towns', ',', 'the', 'terrorist', 'groups', 'of', 'separatists', '.']</t>
  </si>
  <si>
    <t>terrorist groups of separatists</t>
  </si>
  <si>
    <t>(1309, 1340)</t>
  </si>
  <si>
    <t>those people</t>
  </si>
  <si>
    <t>[564, [533, 'terrorist groups of separatists'], [549, 'those people']]</t>
  </si>
  <si>
    <t>That would be the right thing to do.</t>
  </si>
  <si>
    <t>['That', 'would', 'be', 'the', 'right', 'thing', 'to', 'do', '.']</t>
  </si>
  <si>
    <t>That would be the right thing to do</t>
  </si>
  <si>
    <t>(1744, 1779)</t>
  </si>
  <si>
    <t>[570, [534, 'That would be the right thing to do'], [556, 'That']]</t>
  </si>
  <si>
    <t>I would like Mr. Churkin to listen to that and convey what he can to his Government.</t>
  </si>
  <si>
    <t>['I', 'would', 'like', 'Mr', '.', 'Churkin', 'to', 'listen', 'to', 'that', 'and', 'convey', 'what', 'he', 'can', 'to', 'his', 'Government', '.']</t>
  </si>
  <si>
    <t>(2112, 2124)</t>
  </si>
  <si>
    <t>Mr. Churkin to listen to that and convey what he can to his Government.</t>
  </si>
  <si>
    <t>[566, [535, 'I would like'], [551, 'Mr. Churkin to listen to that and convey what he can to his Government.']]</t>
  </si>
  <si>
    <t>I am sincerely thankful to the members of the Security Council who spoke in favour of a peaceful resolution of the problems in Ukraine.</t>
  </si>
  <si>
    <t>['I', 'am', 'sincerely', 'thankful', 'to', 'the', 'members', 'of', 'the', 'Security', 'Council', 'who', 'spoke', 'in', 'favour', 'of', 'a', 'peaceful', 'resolution', 'of', 'the', 'problems', 'in', 'Ukraine', '.']</t>
  </si>
  <si>
    <t>I am sincerely thankful</t>
  </si>
  <si>
    <t>(2217, 2240)</t>
  </si>
  <si>
    <t>to the members of the Security Council</t>
  </si>
  <si>
    <t>[565, [536, 'I am sincerely thankful'], [550, 'to the members of the Security Council']]</t>
  </si>
  <si>
    <t>I am sincerely thankful for that.</t>
  </si>
  <si>
    <t>['I', 'am', 'sincerely', 'thankful', 'for', 'that', '.']</t>
  </si>
  <si>
    <t>(2353, 2376)</t>
  </si>
  <si>
    <t>for that.</t>
  </si>
  <si>
    <t>[571, [537, 'I am sincerely thankful'], [557, 'for that.']]</t>
  </si>
  <si>
    <t>I also thank the members of the Security Council for understanding the critical situation in Ukraine and for any kind of support they can provide.</t>
  </si>
  <si>
    <t>['I', 'also', 'thank', 'the', 'members', 'of', 'the', 'Security', 'Council', 'for', 'understanding', 'the', 'critical', 'situation', 'in', 'Ukraine', 'and', 'for', 'any', 'kind', 'of', 'support', 'they', 'can', 'provide']</t>
  </si>
  <si>
    <t>(2387, 2399)</t>
  </si>
  <si>
    <t>the members of the Security Council</t>
  </si>
  <si>
    <t>[567, [538, 'I also thank'], [552, 'the members of the Security Council']]</t>
  </si>
  <si>
    <t>critical situation</t>
  </si>
  <si>
    <t>(2458, 2476)</t>
  </si>
  <si>
    <t>[568, [539, 'critical situation'], [553, 'situation']]</t>
  </si>
  <si>
    <t>but we are being prevented from doing so</t>
  </si>
  <si>
    <t>(2070, 2110)</t>
  </si>
  <si>
    <t>[None, [540, 'but we are being prevented from doing so'], [None, 'None']]</t>
  </si>
  <si>
    <t>We cannot look on while small groups of armed people, headed up, inter alia, by agents from the Russian Federation, seize State buildings and take weapons to hand   out.</t>
  </si>
  <si>
    <t>We cannot look on</t>
  </si>
  <si>
    <t>(587, 604)</t>
  </si>
  <si>
    <t>[562, [541, 'We cannot look on'], [547, 'We']]</t>
  </si>
  <si>
    <t>are holding thousands of people hostage to fear in towns.</t>
  </si>
  <si>
    <t>(454, 511)</t>
  </si>
  <si>
    <t>[561, [545, 'are holding thousands of people hostage to fear in towns.'], [546, 'separatists']]</t>
  </si>
  <si>
    <t>Indeed, those are terrorist operations that have been specially organized and orchestrated.</t>
  </si>
  <si>
    <t>terrorist operations</t>
  </si>
  <si>
    <t>(773, 793)</t>
  </si>
  <si>
    <t>operations</t>
  </si>
  <si>
    <t>[569, [554, 'terrorist operations'], [555, 'operations']]</t>
  </si>
  <si>
    <t>UNSC_2014_SPV.7219_spch009_sentsplit_Australia.txt</t>
  </si>
  <si>
    <t>UNSC_2014_SPV.7219_spch009</t>
  </si>
  <si>
    <t>We have witnessed the tragic death of298 people.</t>
  </si>
  <si>
    <t>['We', 'have', 'witnessed', 'the', 'tragic', 'death', 'of298', 'people', '.']</t>
  </si>
  <si>
    <t>tragic death</t>
  </si>
  <si>
    <t>(125, 137)</t>
  </si>
  <si>
    <t>death of298 people</t>
  </si>
  <si>
    <t>[1020, [969, 'tragic death'], [991, 'death of298 people']]</t>
  </si>
  <si>
    <t>Our nation is in mourning for all the victims.</t>
  </si>
  <si>
    <t>['Our', 'nation', 'is', 'in', 'mourning', 'for', 'all', 'the', 'victims', '.']</t>
  </si>
  <si>
    <t>Our nation is in mourning</t>
  </si>
  <si>
    <t>(201, 226)</t>
  </si>
  <si>
    <t>for all the victims.</t>
  </si>
  <si>
    <t>[1021, [970, 'Our nation is in mourning'], [992, 'for all the victims.']]</t>
  </si>
  <si>
    <t>The news that the lives of 80 children were lost is devastating.</t>
  </si>
  <si>
    <t>['The', 'news', 'that', 'the', 'lives', 'of', '80', 'children', 'were', 'lost', 'is', 'devastating', '.']</t>
  </si>
  <si>
    <t>devastating</t>
  </si>
  <si>
    <t>(300, 311)</t>
  </si>
  <si>
    <t>news</t>
  </si>
  <si>
    <t>[1022, [971, 'devastating'], [993, 'news']]</t>
  </si>
  <si>
    <t>We extend our heartfelt sympathy and condolences to the families of all the victims of the tragedy and to their countries of nationality.</t>
  </si>
  <si>
    <t>['We', 'extend', 'our', 'heartfelt', 'sympathy', 'and', 'condolences', 'to', 'the', 'families', 'of', 'all', 'the', 'victims', 'of', 'the', 'tragedy', 'and', 'to', 'their', 'countries', 'of', 'nationality', '.']</t>
  </si>
  <si>
    <t>We extend our heartfelt sympathy and condolences</t>
  </si>
  <si>
    <t>(374, 422)</t>
  </si>
  <si>
    <t>to the families of all the victims of the tragedy and to their countries of nationality.</t>
  </si>
  <si>
    <t>[1023, [972, 'We extend our heartfelt sympathy and condolences'], [994, 'to the families of all the victims of the tragedy and to their countries of nationality.']]</t>
  </si>
  <si>
    <t>There is increasing credible information that that was conducted by separatist militia groups, acting with the assistance of others.</t>
  </si>
  <si>
    <t>['There', 'is', 'increasing', 'credible', 'information', 'that', 'that', 'was', 'conducted', 'by', 'separatist', 'militia', 'groups', ',', 'acting', 'with', 'the', 'assistance', 'of', 'others', '.']</t>
  </si>
  <si>
    <t>separatist militia groups</t>
  </si>
  <si>
    <t>(851, 876)</t>
  </si>
  <si>
    <t>[1034, [973, 'separatist militia groups'], [1006, 'groups']]</t>
  </si>
  <si>
    <t>We thank Under-Secretary-General Feltman for his message that the United Nations is fully prepared to cooperate with any investigation and that the International Civil Aviation Organization (ICAO) has offered its investigative capacity.</t>
  </si>
  <si>
    <t>['We', 'thank', 'Under-Secretary-General', 'Feltman', 'for', 'his', 'message', 'that', 'the', 'United', 'Nations', 'is', 'fully', 'prepared', 'to', 'cooperate', 'with', 'any', 'investigation', 'and', 'that', 'the', 'International', 'Civil', 'Aviation', 'Organization', '(', 'ICAO', ')', 'has', 'offered', 'its', 'investigative', 'capacity', '.']</t>
  </si>
  <si>
    <t>We thank</t>
  </si>
  <si>
    <t>(1397, 1405)</t>
  </si>
  <si>
    <t>Under-Secretary-General Feltman for his message</t>
  </si>
  <si>
    <t>[1025, [974, 'We thank'], [997, 'Under-Secretary-General Feltman for his message']]</t>
  </si>
  <si>
    <t>We also welcome Mr. Feltman's information that ICAO and the Government of Ukraine are communicating on the issue of an investigation.</t>
  </si>
  <si>
    <t>['We', 'also', 'welcome', 'Mr', '.', "Feltman's", 'information', 'that', 'ICAO', 'and', 'the', 'Government', 'of', 'Ukraine', 'are', 'communicating', 'on', 'the', 'issue', 'of', 'an', 'investigation', '.']</t>
  </si>
  <si>
    <t>We also welcome</t>
  </si>
  <si>
    <t>(1634, 1649)</t>
  </si>
  <si>
    <t>Mr. Feltman's information that ICAO and the Government of Ukraine are communicating on the issue of an investigation.</t>
  </si>
  <si>
    <t>[1026, [975, 'We also welcome'], [998, "Mr. Feltman's information that ICAO and the Government of Ukraine are communicating on the issue of an investigation."]]</t>
  </si>
  <si>
    <t>That is welcome, but Australia believes, given the gravity of the incident, that it is not a sufficient indication of the Council's resolve.</t>
  </si>
  <si>
    <t>['That', 'is', 'welcome', ',', 'but', 'Australia', 'believes', ',', 'given', 'the', 'gravity', 'of', 'the', 'incident', ',', 'that', 'it', 'is', 'not', 'a', 'sufficient', 'indication', 'of', 'the', "Council's", 'resolve', '.']</t>
  </si>
  <si>
    <t>(2395, 2410)</t>
  </si>
  <si>
    <t>The Council has just issued a press statement calling for investigation, accountability and immediate access to the crash site.</t>
  </si>
  <si>
    <t>[1028, [976, 'That is welcome'], [1000, 'The Council has just issued a press statement calling for investigation, accountability and immediate access to the crash site.']]</t>
  </si>
  <si>
    <t>but Australia believes</t>
  </si>
  <si>
    <t>(2412, 2434)</t>
  </si>
  <si>
    <t>given the gravity of the incident, that it is not a sufficient indication of the Council's resolve.</t>
  </si>
  <si>
    <t>[1029, [977, 'but Australia believes'], [1001, "given the gravity of the incident, that it is not a sufficient indication of the Council's resolve."]]</t>
  </si>
  <si>
    <t>Australia believes the Council should adopt a draft resolution that emphasizes the need for access to be granted to the crash site and for a full, thorough, independent and international investigation to be carried out.</t>
  </si>
  <si>
    <t>['Australia', 'believes', 'the', 'Council', 'should', 'adopt', 'a', 'draft', 'resolution', 'that', 'emphasizes', 'the', 'need', 'for', 'access', 'to', 'be', 'granted', 'to', 'the', 'crash', 'site', 'and', 'for', 'a', 'full', ',', 'thorough', ',', 'independent', 'and', 'international', 'investigation', 'to', 'be', 'carried', 'out', '.']</t>
  </si>
  <si>
    <t>Australia believes the Council should</t>
  </si>
  <si>
    <t>(2536, 2573)</t>
  </si>
  <si>
    <t>adopt a draft resolution that emphasizes the need for access to be granted to the crash site and for a full, thorough, independent and international investigation to be carried out.</t>
  </si>
  <si>
    <t>[1027, [978, 'Australia believes the Council should'], [999, 'adopt a draft resolution that emphasizes the need for access to be granted to the crash site and for a full, thorough, independent and international investigation to be carried out.']]</t>
  </si>
  <si>
    <t>This is the nineteenth time that the Council has met to discuss the situation in Ukraine since the crisis began.</t>
  </si>
  <si>
    <t>['This', 'is', 'the', 'nineteenth', 'time', 'that', 'the', 'Council', 'has', 'met', 'to', 'discuss', 'the', 'situation', 'in', 'Ukraine', 'since', 'the', 'crisis', 'began', '.']</t>
  </si>
  <si>
    <t>(2856, 2862)</t>
  </si>
  <si>
    <t>[1036, [979, 'crisis'], [1008, 'crisis']]</t>
  </si>
  <si>
    <t>In the three weeks since the Council last discussed the situation in Ukraine (see S/PV.7205), the security situation in the east has become increasingly dire.</t>
  </si>
  <si>
    <t>['In', 'the', 'three', 'weeks', 'since', 'the', 'Council', 'last', 'discussed', 'the', 'situation', 'in', 'Ukraine', '(', 'see', 'S', '/', 'PV', '.7205', ')', ',', 'the', 'security', 'situation', 'in', 'the', 'east', 'has', 'become', 'increasingly', 'dire', '.']</t>
  </si>
  <si>
    <t>increasingly dire</t>
  </si>
  <si>
    <t>(3379, 3396)</t>
  </si>
  <si>
    <t>security situation</t>
  </si>
  <si>
    <t>[1030, [980, 'increasingly dire'], [1002, 'security situation']]</t>
  </si>
  <si>
    <t>Russia has a crucial role to play in de-escalating this persistently dangerous crisis.</t>
  </si>
  <si>
    <t>['Russia', 'has', 'a', 'crucial', 'role', 'to', 'play', 'in', 'de-escalating', 'this', 'persistently', 'dangerous', 'crisis', '.']</t>
  </si>
  <si>
    <t>persistently dangerous crisis</t>
  </si>
  <si>
    <t>(3878, 3907)</t>
  </si>
  <si>
    <t>[1040, [981, 'persistently dangerous crisis'], [1012, 'crisis']]</t>
  </si>
  <si>
    <t>It must end its provocations and any support for separatist forces.</t>
  </si>
  <si>
    <t>['It', 'must', 'end', 'its', 'provocations', 'and', 'any', 'support', 'for', 'separatist', 'forces', '.']</t>
  </si>
  <si>
    <t>It must end its provocations and any support for separatist forces</t>
  </si>
  <si>
    <t>(3909, 3975)</t>
  </si>
  <si>
    <t>[1032, [982, 'It must end its provocations and any support for separatist forces'], [1004, 'Russia']]</t>
  </si>
  <si>
    <t>We thought that the situation in Ukraine had already caused too much tragedy.</t>
  </si>
  <si>
    <t>['We', 'thought', 'that', 'the', 'situation', 'in', 'Ukraine', 'had', 'already', 'caused', 'too', 'much', 'tragedy', '.']</t>
  </si>
  <si>
    <t>had already caused too much tragedy</t>
  </si>
  <si>
    <t>(4850, 4885)</t>
  </si>
  <si>
    <t>[1033, [983, 'had already caused too much tragedy'], [1005, 'situation']]</t>
  </si>
  <si>
    <t>The horrific loss of Flight MH-17 has added immeasurably to that toll.</t>
  </si>
  <si>
    <t>['The', 'horrific', 'loss', 'of', 'Flight', 'MH', '-', '17', 'has', 'added', 'immeasurably', 'to', 'that', 'toll', '.']</t>
  </si>
  <si>
    <t>horrific loss</t>
  </si>
  <si>
    <t>(4891, 4904)</t>
  </si>
  <si>
    <t>loss</t>
  </si>
  <si>
    <t>[1042, [984, 'horrific loss'], [1014, 'loss']]</t>
  </si>
  <si>
    <t>It is time for the international community to stand as one to ensure that those responsible for that tragic crime are held to account and to make every effort to bring to an end the violence and destabilization in Ukraine.</t>
  </si>
  <si>
    <t>['It', 'is', 'time', 'for', 'the', 'international', 'community', 'to', 'stand', 'as', 'one', 'to', 'ensure', 'that', 'those', 'responsible', 'for', 'that', 'tragic', 'crime', 'are', 'held', 'to', 'account', 'and', 'to', 'make', 'every', 'effort', 'to', 'bring', 'to', 'an', 'end', 'the', 'violence', 'and', 'destabilization', 'in', 'Ukraine']</t>
  </si>
  <si>
    <t>tragic crime</t>
  </si>
  <si>
    <t>(5059, 5071)</t>
  </si>
  <si>
    <t>[1044, [985, 'tragic crime'], [1017, 'crime']]</t>
  </si>
  <si>
    <t>(2057, 2074)</t>
  </si>
  <si>
    <t>[1035, [986, 'armed separatists'], [1007, 'separatists']]</t>
  </si>
  <si>
    <t>(3645, 3657)</t>
  </si>
  <si>
    <t>Ukrainian</t>
  </si>
  <si>
    <t>[1031, [987, 'armed forces'], [1003, 'Ukrainian']]</t>
  </si>
  <si>
    <t>(3076, 3087)</t>
  </si>
  <si>
    <t>[1037, [988, 'separatists'], [1009, 'separatists']]</t>
  </si>
  <si>
    <t>(3398, 3409)</t>
  </si>
  <si>
    <t>[1038, [989, 'Separatists'], [1010, 'Separatists']]</t>
  </si>
  <si>
    <t>(4279, 4296)</t>
  </si>
  <si>
    <t>[1039, [990, 'separatist groups'], [1011, 'groups']]</t>
  </si>
  <si>
    <t>Our particular thoughts</t>
  </si>
  <si>
    <t>(512, 535)</t>
  </si>
  <si>
    <t>are with the Governments and the people of the Netherlands and Malaysia.</t>
  </si>
  <si>
    <t>[1024, [995, 'Our particular thoughts'], [996, 'are with the Governments and the people of the Netherlands and Malaysia.']]</t>
  </si>
  <si>
    <t>(3901, 3907)</t>
  </si>
  <si>
    <t>[1041, [1013, 'crisis'], [1012, 'crisis']]</t>
  </si>
  <si>
    <t>(3958, 3975)</t>
  </si>
  <si>
    <t>[1043, [1015, 'separatist forces'], [1016, 'forces']]</t>
  </si>
  <si>
    <t>(949, 956)</t>
  </si>
  <si>
    <t>[None, [1018, 'tragedy'], [None, 'None']]</t>
  </si>
  <si>
    <t>(465, 472)</t>
  </si>
  <si>
    <t>[None, [1019, 'tragedy'], [None, 'None']]</t>
  </si>
  <si>
    <t>UNSC_2014_SPV.7219_spch013_sentsplit_Argentina.txt</t>
  </si>
  <si>
    <t>UNSC_2014_SPV.7219_spch013</t>
  </si>
  <si>
    <t>I would like to thank Mr. Jeffrey Feltman for his briefing on the latest events in Ukraine and for expressing the constant willingness of the Secretary-General to contribute to peace and dialogue.</t>
  </si>
  <si>
    <t>['I', 'would', 'like', 'to', 'thank', 'Mr', '.', 'Jeffrey', 'Feltman', 'for', 'his', 'briefing', 'on', 'the', 'latest', 'events', 'in', 'Ukraine', 'and', 'for', 'expressing', 'the', 'constant', 'willingness', 'of', 'the', 'Secretary-General', 'to', 'contribute', 'to', 'peace', 'and', 'dialogue', '.']</t>
  </si>
  <si>
    <t>Mr. Jeffrey Feltman for his briefing</t>
  </si>
  <si>
    <t>[468, [438, 'I would like to thank'], [452, 'Mr. Jeffrey Feltman for his briefing']]</t>
  </si>
  <si>
    <t>The Government and the people of Argentina express their profound sadness, pain, solidarity and deepest condolences to the families of the victims of yesterday's tragic Malaysia Airlines crash.</t>
  </si>
  <si>
    <t>['The', 'Government', 'and', 'the', 'people', 'of', 'Argentina', 'express', 'their', 'profound', 'sadness', ',', 'pain', ',', 'solidarity', 'and', 'deepest', 'condolences', 'to', 'the', 'families', 'of', 'the', 'victims', 'of', "yesterday's", 'tragic', 'Malaysia', 'Airlines', 'crash', '.']</t>
  </si>
  <si>
    <t>express their profound sadness, pain, solidarity and deepest condolences</t>
  </si>
  <si>
    <t>(241, 313)</t>
  </si>
  <si>
    <t>to the families of the victims of yesterday's tragic Malaysia Airlines crash.</t>
  </si>
  <si>
    <t>[469, [439, 'express their profound sadness, pain, solidarity and deepest condolences'], [453, "to the families of the victims of yesterday's tragic Malaysia Airlines crash."]]</t>
  </si>
  <si>
    <t>We also express our condolences to the people and the Government of Ukraine and to the Governments and the peoples of the other countries whose citizens lost their lives.</t>
  </si>
  <si>
    <t>['We', 'also', 'express', 'our', 'condolences', 'to', 'the', 'people', 'and', 'the', 'Government', 'of', 'Ukraine', 'and', 'to', 'the', 'Governments', 'and', 'the', 'peoples', 'of', 'the', 'other', 'countries', 'whose', 'citizens', 'lost', 'their', 'lives', '.']</t>
  </si>
  <si>
    <t>We also express our condolences</t>
  </si>
  <si>
    <t>(392, 423)</t>
  </si>
  <si>
    <t>to the people and the Government of Ukraine and to the Governments and the peoples of the other countries whose citizens lost their lives.</t>
  </si>
  <si>
    <t>[470, [440, 'We also express our condolences'], [454, 'to the people and the Government of Ukraine and to the Governments and the peoples of the other countries whose citizens lost their lives.']]</t>
  </si>
  <si>
    <t>In particular, we ask that our colleagues among the Permanent Representatives of the countries whose citizens were aboard that flight convey our condolences to the families, especially to those who saw the hopes for their children's futures extinguished.</t>
  </si>
  <si>
    <t>['In', 'particular', ',', 'we', 'ask', 'that', 'our', 'colleagues', 'among', 'the', 'Permanent', 'Representatives', 'of', 'the', 'countries', 'whose', 'citizens', 'were', 'aboard', 'that', 'flight', 'convey', 'our', 'condolences', 'to', 'the', 'families', ',', 'especially', 'to', 'those', 'who', 'saw', 'the', 'hopes', 'for', 'their', "children's", 'futures', 'extinguished', '.']</t>
  </si>
  <si>
    <t>convey our condolences to</t>
  </si>
  <si>
    <t>(697, 722)</t>
  </si>
  <si>
    <t>the families</t>
  </si>
  <si>
    <t>[471, [441, 'convey our condolences to'], [455, 'the families']]</t>
  </si>
  <si>
    <t>Although it is not today's topic, I should like to say that, while there had been encouraging indications that the crisis in Ukraine was entering a phase of waning tension, fears that violent confrontation would continue have not dissipated.</t>
  </si>
  <si>
    <t>['Although', 'it', 'is', 'not', "today's", 'topic', ',', 'I', 'should', 'like', 'to', 'say', 'that', ',', 'while', 'there', 'had', 'been', 'encouraging', 'indications', 'that', 'the', 'crisis', 'in', 'Ukraine', 'was', 'entering', 'a', 'phase', 'of', 'waning', 'tension', ',', 'fears', 'that', 'violent', 'confrontation', 'would', 'continue', 'have', 'not', 'dissipated', '.']</t>
  </si>
  <si>
    <t>(1263, 1269)</t>
  </si>
  <si>
    <t>[473, [442, 'crisis'], [457, 'crisis']]</t>
  </si>
  <si>
    <t>was entering a phase of waning tension</t>
  </si>
  <si>
    <t>(1281, 1319)</t>
  </si>
  <si>
    <t>[474, [443, 'was entering a phase of waning tension'], [457, 'crisis']]</t>
  </si>
  <si>
    <t>But the topic today does involve calling once again for the armed groups to cease their violence and demanding that they halt unilateral actions and their violations and trampling of human rights, which do nothing but deepen the crisis and worsen the situation, especially for the civilian population and for the innocent.</t>
  </si>
  <si>
    <t>['But', 'the', 'topic', 'today', 'does', 'involve', 'calling', 'once', 'again', 'for', 'the', 'armed', 'groups', 'to', 'cease', 'their', 'violence', 'and', 'demanding', 'that', 'they', 'halt', 'unilateral', 'actions', 'and', 'their', 'violations', 'and', 'trampling', 'of', 'human', 'rights', ',', 'which', 'do', 'nothing', 'but', 'deepen', 'the', 'crisis', 'and', 'worsen', 'the', 'situation', ',', 'especially', 'for', 'the', 'civilian', 'population', 'and', 'for', 'the', 'innocent', '.']</t>
  </si>
  <si>
    <t>which do nothing but deepen the crisis and worsen the situation, especially for the civilian population and for the innocent</t>
  </si>
  <si>
    <t>(1587, 1711)</t>
  </si>
  <si>
    <t>[479, [444, 'which do nothing but deepen the crisis and worsen the situation, especially for the civilian population and for the innocent'], [461, 'groups']]</t>
  </si>
  <si>
    <t>These are sad and difficult times.</t>
  </si>
  <si>
    <t>['These', 'are', 'sad', 'and', 'difficult', 'times', '.']</t>
  </si>
  <si>
    <t>are sad and difficult times</t>
  </si>
  <si>
    <t>(2078, 2105)</t>
  </si>
  <si>
    <t>These</t>
  </si>
  <si>
    <t>[476, [445, 'are sad and difficult times'], [460, 'These']]</t>
  </si>
  <si>
    <t>This is a time for sorrow, reflection and an urgent search for the truth behind the incident to determine those responsible.</t>
  </si>
  <si>
    <t>['This', 'is', 'a', 'time', 'for', 'sorrow', ',', 'reflection', 'and', 'an', 'urgent', 'search', 'for', 'the', 'truth', 'behind', 'the', 'incident', 'to', 'determine', 'those', 'responsible', '.']</t>
  </si>
  <si>
    <t>is a time for sorrow, reflection and an urgent search for the truth</t>
  </si>
  <si>
    <t>(2261, 2328)</t>
  </si>
  <si>
    <t>This</t>
  </si>
  <si>
    <t>[483, [446, 'is a time for sorrow, reflection and an urgent search for the truth'], [467, 'This']]</t>
  </si>
  <si>
    <t>severity of this event</t>
  </si>
  <si>
    <t>(823, 845)</t>
  </si>
  <si>
    <t>[472, [447, 'severity of this event'], [456, 'event']]</t>
  </si>
  <si>
    <t>We will not</t>
  </si>
  <si>
    <t>(2147, 2158)</t>
  </si>
  <si>
    <t>join in using the language of geopolitical disputes.</t>
  </si>
  <si>
    <t>[480, [448, 'We will not'], [464, 'join in using the language of geopolitical disputes.']]</t>
  </si>
  <si>
    <t>We will not join in a pointless blame game.</t>
  </si>
  <si>
    <t>(2212, 2223)</t>
  </si>
  <si>
    <t>join in a pointless blame game.</t>
  </si>
  <si>
    <t>[481, [449, 'We will not'], [465, 'join in a pointless blame game.']]</t>
  </si>
  <si>
    <t>pointless blame game</t>
  </si>
  <si>
    <t>(2234, 2254)</t>
  </si>
  <si>
    <t>game</t>
  </si>
  <si>
    <t>[482, [450, 'pointless blame game'], [466, 'game']]</t>
  </si>
  <si>
    <t>(1450, 1462)</t>
  </si>
  <si>
    <t>[477, [451, 'armed groups'], [461, 'groups']]</t>
  </si>
  <si>
    <t> Although it is not today's topic, I should like to say that, while there had been encouraging indications that the crisis in Ukraine   was entering a phase of waning tension , fears that violent confrontation would continue have not dissipated.</t>
  </si>
  <si>
    <t>I should like</t>
  </si>
  <si>
    <t>(1182, 1195)</t>
  </si>
  <si>
    <t>to say</t>
  </si>
  <si>
    <t>[475, [458, 'I should like'], [459, 'to say']]</t>
  </si>
  <si>
    <t>(1619, 1625)</t>
  </si>
  <si>
    <t>[478, [462, 'crisis'], [463, 'crisis']]</t>
  </si>
  <si>
    <t>UNSC_2014_SPV.7154_spch019_sentsplit_Ukraine.txt</t>
  </si>
  <si>
    <t>UNSC_2014_SPV.7154_spch019</t>
  </si>
  <si>
    <t>I thank you, Madam President, for this opportunity to speak before the Security Council.</t>
  </si>
  <si>
    <t>['I', 'thank', 'you', ',', 'Madam', 'President', ',', 'for', 'this', 'opportunity', 'to', 'speak', 'before', 'the', 'Security', 'Council', '.']</t>
  </si>
  <si>
    <t>Madam President, for this opportunity to speak before the Security Council.</t>
  </si>
  <si>
    <t>[1871, [1778, 'I thank you'], [1828, 'Madam President, for this opportunity to speak before the Security Council.']]</t>
  </si>
  <si>
    <t>I thank Council members for understanding the critical situation in Ukraine and for their support.</t>
  </si>
  <si>
    <t>['I', 'thank', 'Council', 'members', 'for', 'understanding', 'the', 'critical', 'situation', 'in', 'Ukraine', 'and', 'for', 'their', 'support', '.']</t>
  </si>
  <si>
    <t>(89, 96)</t>
  </si>
  <si>
    <t>Council members for understanding the critical situation in Ukraine and for their support.</t>
  </si>
  <si>
    <t>[1870, [1779, 'I thank'], [1827, 'Council members for understanding the critical situation in Ukraine and for their support.']]</t>
  </si>
  <si>
    <t>(135, 153)</t>
  </si>
  <si>
    <t>[1873, [1780, 'critical situation'], [1830, 'situation']]</t>
  </si>
  <si>
    <t>Unfortunately, today the celebration is falling under the shadow of aggression and bloodshed in Ukraine.</t>
  </si>
  <si>
    <t>['Unfortunately', ',', 'today', 'the', 'celebration', 'is', 'falling', 'under', 'the', 'shadow', 'of', 'aggression', 'and', 'bloodshed', 'in', 'Ukraine', '.']</t>
  </si>
  <si>
    <t>Unfortunately,</t>
  </si>
  <si>
    <t>(407, 421)</t>
  </si>
  <si>
    <t>today the celebration is falling under the shadow of aggression and bloodshed in Ukraine.</t>
  </si>
  <si>
    <t>[1872, [1781, 'Unfortunately,'], [1829, 'today the celebration is falling under the shadow of aggression and bloodshed in Ukraine.']]</t>
  </si>
  <si>
    <t>the shadow of aggression and bloodshed</t>
  </si>
  <si>
    <t>(461, 499)</t>
  </si>
  <si>
    <t>celebration</t>
  </si>
  <si>
    <t>[1874, [1782, 'the shadow of aggression and bloodshed'], [1831, 'celebration']]</t>
  </si>
  <si>
    <t>On the eve of the holiday, terrorists coordinated by agents of the Russian Federation seized control of State buildings in several cities of the Donetsk region.</t>
  </si>
  <si>
    <t>['On', 'the', 'eve', 'of', 'the', 'holiday', ',', 'terrorists', 'coordinated', 'by', 'agents', 'of', 'the', 'Russian', 'Federation', 'seized', 'control', 'of', 'State', 'buildings', 'in', 'several', 'cities', 'of', 'the', 'Donetsk', 'region', '.']</t>
  </si>
  <si>
    <t>(539, 549)</t>
  </si>
  <si>
    <t>[1906, [1783, 'terrorists'], [1859, 'terrorists']]</t>
  </si>
  <si>
    <t>Recently, Mr. Yatsenyuk, the Prime Minister of Ukraine, visited the southern and eastern regions - Donetsk, Lugansk, Kharkiv, Dnepropetrovsk, Odessa * addressing such issues of concern as the language policy and prospects for decentralization of power and constitutional reforms.</t>
  </si>
  <si>
    <t>['Recently', ',', 'Mr', '.', 'Yatsenyuk', ',', 'the', 'Prime', 'Minister', 'of', 'Ukraine', ',', 'visited', 'the', 'southern', 'and', 'eastern', 'regions', '-', 'Donetsk', ',', 'Lugansk', ',', 'Kharkiv', ',', 'Dnepropetrovsk', ',', 'Odessa', '*', 'addressing', 'such', 'issues', 'of', 'concern', 'as', 'the', 'language', 'policy', 'and', 'prospects', 'for', 'decentralization', 'of', 'power', 'and', 'constitutional', 'reforms', '.']</t>
  </si>
  <si>
    <t>issues of concern</t>
  </si>
  <si>
    <t>(1926, 1943)</t>
  </si>
  <si>
    <t>issues</t>
  </si>
  <si>
    <t>[1876, [1784, 'issues of concern'], [1834, 'issues']]</t>
  </si>
  <si>
    <t>Unfortunately, the efforts of the Government of Ukraine have been severely challenged by recent developments in the eastern regions.</t>
  </si>
  <si>
    <t>['Unfortunately', ',', 'the', 'efforts', 'of', 'the', 'Government', 'of', 'Ukraine', 'have', 'been', 'severely', 'challenged', 'by', 'recent', 'developments', 'in', 'the', 'eastern', 'regions', '.']</t>
  </si>
  <si>
    <t>Unfortunately</t>
  </si>
  <si>
    <t>(2136, 2149)</t>
  </si>
  <si>
    <t>the efforts of the Government of Ukraine have been severely challenged by recent developments in the eastern regions.</t>
  </si>
  <si>
    <t>[1877, [1785, 'Unfortunately'], [1835, 'the efforts of the Government of Ukraine have been severely challenged by recent developments in the eastern regions.']]</t>
  </si>
  <si>
    <t>severely challenged</t>
  </si>
  <si>
    <t>(2202, 2221)</t>
  </si>
  <si>
    <t>the efforts of the Government of Ukraine</t>
  </si>
  <si>
    <t>[1907, [1786, 'severely challenged'], [1860, 'the efforts of the Government of Ukraine']]</t>
  </si>
  <si>
    <t>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t>
  </si>
  <si>
    <t>['According', 'to', 'Ukrainian', 'intelligence', 'data', ',', 'during', 'the', 'past', 'month', 'and', 'a', 'half', 'in', 'the', 'eastern', 'regions', 'of', 'Ukraine', ',', 'agents', 'of', 'the', 'Russian', 'special', 'services', 'embarked', 'on', 'large-scale', 'operations', 'to', 'seize', 'power', 'and', 'destabilize', 'the', 'situation', ',', 'threatening', 'the', 'lives', 'of', 'citizens', 'of', 'Ukraine', ',', 'for', 'the', 'purpose', 'of', 'separating', 'those', 'regions', 'from', 'our', 'country', '.']</t>
  </si>
  <si>
    <t>embarked on large-scale operations to seize power and destabilize the situation, threatening</t>
  </si>
  <si>
    <t>(2419, 2511)</t>
  </si>
  <si>
    <t>agents of the Russian special services</t>
  </si>
  <si>
    <t>[1878, [1787, 'embarked on large-scale operations to seize power and destabilize the situation, threatening'], [1836, 'agents of the Russian special services']]</t>
  </si>
  <si>
    <t>purpose of separating</t>
  </si>
  <si>
    <t>(2554, 2575)</t>
  </si>
  <si>
    <t>[1879, [1788, 'purpose of separating'], [1836, 'agents of the Russian special services']]</t>
  </si>
  <si>
    <t>Russia has not only been constantly increasing the number of its troops deployed along the Ukrainian border but it has also been sending subversive groups into Ukrainian regions in order to destabilize the situation.</t>
  </si>
  <si>
    <t>['Russia', 'has', 'not', 'only', 'been', 'constantly', 'increasing', 'the', 'number', 'of', 'its', 'troops', 'deployed', 'along', 'the', 'Ukrainian', 'border', 'but', 'it', 'has', 'also', 'been', 'sending', 'subversive', 'groups', 'into', 'Ukrainian', 'regions', 'in', 'order', 'to', 'destabilize', 'the', 'situation', '.']</t>
  </si>
  <si>
    <t>not only been constantly increasing the number of its troops deployed along the Ukrainian border but it has also been sending subversive groups into Ukrainian regions in order to destabilize the situation.</t>
  </si>
  <si>
    <t>(2829, 3034)</t>
  </si>
  <si>
    <t>[1880, [1789, 'not only been constantly increasing the number of its troops deployed along the Ukrainian border but it has also been sending subversive groups into Ukrainian regions in order to destabilize the situation.'], [1837, 'Russia']]</t>
  </si>
  <si>
    <t>Such specially designated groups, made up of 10 to 20 members of the special forces, primarily from the main intelligence directorate or general staff of the armed forces of the Russian Federation, infiltrated Ukrainian territory with the task of forming and organizing military combat units.</t>
  </si>
  <si>
    <t>['Such', 'specially', 'designated', 'groups', ',', 'made', 'up', 'of', '10', 'to', '20', 'members', 'of', 'the', 'special', 'forces', ',', 'primarily', 'from', 'the', 'main', 'intelligence', 'directorate', 'or', 'general', 'staff', 'of', 'the', 'armed', 'forces', 'of', 'the', 'Russian', 'Federation', ',', 'infiltrated', 'Ukrainian', 'territory', 'with', 'the', 'task', 'of', 'forming', 'and', 'organizing', 'military', 'combat', 'units', '.']</t>
  </si>
  <si>
    <t>infiltrated Ukrainian territory with the task of forming and organizing military combat units</t>
  </si>
  <si>
    <t>(3233, 3326)</t>
  </si>
  <si>
    <t>specially designated groups</t>
  </si>
  <si>
    <t>[1881, [1790, 'infiltrated Ukrainian territory with the task of forming and organizing military combat units'], [1838, 'specially designated groups']]</t>
  </si>
  <si>
    <t>Ukraine has strong evidence of the involvement of the Russian special service forces, as was mentioned in a statement the Minister for Foreign Affairs of Ukraine made public early today.</t>
  </si>
  <si>
    <t>['Ukraine', 'has', 'strong', 'evidence', 'of', 'the', 'involvement', 'of', 'the', 'Russian', 'special', 'service', 'forces', ',', 'as', 'was', 'mentioned', 'in', 'a', 'statement', 'the', 'Minister', 'for', 'Foreign', 'Affairs', 'of', 'Ukraine', 'made', 'public', 'early', 'today', '.']</t>
  </si>
  <si>
    <t>the involvement of the Russian special service forces</t>
  </si>
  <si>
    <t>(3359, 3412)</t>
  </si>
  <si>
    <t>Russian special service forces</t>
  </si>
  <si>
    <t>[1882, [1791, 'the involvement of the Russian special service forces'], [1839, 'Russian special service forces']]</t>
  </si>
  <si>
    <t>The detention of Russian citizen members of subversive groups coordinated by the Russian federal security services and military intelligence is carried out on a daily basis by the security services of Ukraine, yielding the following facts, which are just a few out of dozens.</t>
  </si>
  <si>
    <t>['The', 'detention', 'of', 'Russian', 'citizen', 'members', 'of', 'subversive', 'groups', 'coordinated', 'by', 'the', 'Russian', 'federal', 'security', 'services', 'and', 'military', 'intelligence', 'is', 'carried', 'out', 'on', 'a', 'daily', 'basis', 'by', 'the', 'security', 'services', 'of', 'Ukraine', ',', 'yielding', 'the', 'following', 'facts', ',', 'which', 'are', 'just', 'a', 'few', 'out', 'of', 'dozens', '.']</t>
  </si>
  <si>
    <t>subversive groups</t>
  </si>
  <si>
    <t>(3559, 3576)</t>
  </si>
  <si>
    <t>[1883, [1792, 'subversive groups'], [1840, 'groups']]</t>
  </si>
  <si>
    <t>The Russian saboteur who was about to seize such strategic facilities as the Kakhovka hydroelectric power plant was detained in the region of Herson.</t>
  </si>
  <si>
    <t>['The', 'Russian', 'saboteur', 'who', 'was', 'about', 'to', 'seize', 'such', 'strategic', 'facilities', 'as', 'the', 'Kakhovka', 'hydroelectric', 'power', 'plant', 'was', 'detained', 'in', 'the', 'region', 'of', 'Herson', '.']</t>
  </si>
  <si>
    <t>saboteur</t>
  </si>
  <si>
    <t>(3947, 3955)</t>
  </si>
  <si>
    <t>[1885, [1793, 'saboteur'], [1842, 'Russian']]</t>
  </si>
  <si>
    <t>to destabilize</t>
  </si>
  <si>
    <t>(3875, 3889)</t>
  </si>
  <si>
    <t>Russian citizen Maria Koleda</t>
  </si>
  <si>
    <t>[1884, [1794, 'to destabilize'], [1841, 'Russian citizen Maria Koleda']]</t>
  </si>
  <si>
    <t>On 12 March, the intelligence group of the Russian armed forces that infiltrated the Herson territory from Crimea was detained at the control point.</t>
  </si>
  <si>
    <t>['On', '12', 'March', ',', 'the', 'intelligence', 'group', 'of', 'the', 'Russian', 'armed', 'forces', 'that', 'infiltrated', 'the', 'Herson', 'territory', 'from', 'Crimea', 'was', 'detained', 'at', 'the', 'control', 'point', '.']</t>
  </si>
  <si>
    <t>infiltrated</t>
  </si>
  <si>
    <t>(4267, 4278)</t>
  </si>
  <si>
    <t>the intelligence group of the Russian armed forces</t>
  </si>
  <si>
    <t>[1886, [1795, 'infiltrated'], [1843, 'the intelligence group of the Russian armed forces']]</t>
  </si>
  <si>
    <t>On the same day, a Russian citizen named Oleg Bakhtiar, one of the leaders of the Eurasian Youth Union of Russia, was detained in Kyiv as he was preparing a group of people under the guise of civil activities for the criminal seizure of the Verkhovna Rada and the Cabinet of Ministers.</t>
  </si>
  <si>
    <t>['On', 'the', 'same', 'day', ',', 'a', 'Russian', 'citizen', 'named', 'Oleg', 'Bakhtiar', ',', 'one', 'of', 'the', 'leaders', 'of', 'the', 'Eurasian', 'Youth', 'Union', 'of', 'Russia', ',', 'was', 'detained', 'in', 'Kyiv', 'as', 'he', 'was', 'preparing', 'a', 'group', 'of', 'people', 'under', 'the', 'guise', 'of', 'civil', 'activities', 'for', 'the', 'criminal', 'seizure', 'of', 'the', 'Verkhovna', 'Rada', 'and', 'the', 'Cabinet', 'of', 'Ministers', '.']</t>
  </si>
  <si>
    <t>criminal seizure of</t>
  </si>
  <si>
    <t>(4744, 4763)</t>
  </si>
  <si>
    <t>[1908, [1796, 'criminal seizure of'], [1861, 'Russia']]</t>
  </si>
  <si>
    <t>All of the arrestees confirmed being part of a network of persons conducting Russian subversive activities in Ukraine.</t>
  </si>
  <si>
    <t>['All', 'of', 'the', 'arrestees', 'confirmed', 'being', 'part', 'of', 'a', 'network', 'of', 'persons', 'conducting', 'Russian', 'subversive', 'activities', 'in', 'Ukraine', '.']</t>
  </si>
  <si>
    <t>subversive activities</t>
  </si>
  <si>
    <t>(4899, 4920)</t>
  </si>
  <si>
    <t>[1887, [1797, 'subversive activities'], [1844, 'Russian']]</t>
  </si>
  <si>
    <t>It has also been observed that such terrorist groups are heavily armed with weapons used exclusively by Russian armed forces, namely, the Kalashnikov assault rifle AK-lOO series.</t>
  </si>
  <si>
    <t>['It', 'has', 'also', 'been', 'observed', 'that', 'such', 'terrorist', 'groups', 'are', 'heavily', 'armed', 'with', 'weapons', 'used', 'exclusively', 'by', 'Russian', 'armed', 'forces', ',', 'namely', ',', 'the', 'Kalashnikov', 'assault', 'rifle', 'AK-lOO', 'series', '.']</t>
  </si>
  <si>
    <t>(5126, 5142)</t>
  </si>
  <si>
    <t>[1888, [1798, 'terrorist groups'], [1845, 'groups']]</t>
  </si>
  <si>
    <t>It is clear that the tactics used by terrorists to capture admininstrative buildings in the regions of Donetsk, Lugansk and Kharkiv are identical to those used to seize the buildings of the Crimean Parliament and other Governmental building in Crimea, which video evidence confirms.</t>
  </si>
  <si>
    <t>['It', 'is', 'clear', 'that', 'the', 'tactics', 'used', 'by', 'terrorists', 'to', 'capture', 'admininstrative', 'buildings', 'in', 'the', 'regions', 'of', 'Donetsk', ',', 'Lugansk', 'and', 'Kharkiv', 'are', 'identical', 'to', 'those', 'used', 'to', 'seize', 'the', 'buildings', 'of', 'the', 'Crimean', 'Parliament', 'and', 'other', 'Governmental', 'building', 'in', 'Crimea', ',', 'which', 'video', 'evidence', 'confirms', '.']</t>
  </si>
  <si>
    <t>(5383, 5393)</t>
  </si>
  <si>
    <t>[1909, [1799, 'terrorists'], [1862, 'terrorists']]</t>
  </si>
  <si>
    <t>Terrorist groups are acting in a very organized and pre-planned manner.</t>
  </si>
  <si>
    <t>['Terrorist', 'groups', 'are', 'acting', 'in', 'a', 'very', 'organized', 'and', 'pre-planned', 'manner', '.']</t>
  </si>
  <si>
    <t>Terrorist groups</t>
  </si>
  <si>
    <t>(5629, 5645)</t>
  </si>
  <si>
    <t>[1889, [1800, 'Terrorist groups'], [1846, 'groups']]</t>
  </si>
  <si>
    <t>One of the goals is to equip as many locally recruited marginal people as possible with arms and ammunition.</t>
  </si>
  <si>
    <t>['One', 'of', 'the', 'goals', 'is', 'to', 'equip', 'as', 'many', 'locally', 'recruited', 'marginal', 'people', 'as', 'possible', 'with', 'arms', 'and', 'ammunition', '.']</t>
  </si>
  <si>
    <t>to equip as many locally recruited marginal people as possible with arms and ammunition.</t>
  </si>
  <si>
    <t>(5721, 5809)</t>
  </si>
  <si>
    <t>[None, [1801, 'to equip as many locally recruited marginal people as possible with arms and ammunition.'], [None, 'None']]</t>
  </si>
  <si>
    <t>That is why the primary targets of terrorists have been local offices of police and security services with weapon storage facilities.</t>
  </si>
  <si>
    <t>['That', 'is', 'why', 'the', 'primary', 'targets', 'of', 'terrorists', 'have', 'been', 'local', 'offices', 'of', 'police', 'and', 'security', 'services', 'with', 'weapon', 'storage', 'facilities', '.']</t>
  </si>
  <si>
    <t>(5845, 5855)</t>
  </si>
  <si>
    <t>[1910, [1802, 'terrorists'], [1863, 'terrorists']]</t>
  </si>
  <si>
    <t>As a result, several hundred guns and automatic rifles have been seized are now in the hands of terrorists.</t>
  </si>
  <si>
    <t>['As', 'a', 'result', ',', 'several', 'hundred', 'guns', 'and', 'automatic', 'rifles', 'have', 'been', 'seized', 'are', 'now', 'in', 'the', 'hands', 'of', 'terrorists', '.']</t>
  </si>
  <si>
    <t>(6040, 6050)</t>
  </si>
  <si>
    <t>[1911, [1803, 'terrorists'], [1864, 'terrorists']]</t>
  </si>
  <si>
    <t>There is substantial video evidence of armed attacks using gunfire on local Ukrainian police stations, in Slavyansk and Kramatorsk in particular.</t>
  </si>
  <si>
    <t>['There', 'is', 'substantial', 'video', 'evidence', 'of', 'armed', 'attacks', 'using', 'gunfire', 'on', 'local', 'Ukrainian', 'police', 'stations', ',', 'in', 'Slavyansk', 'and', 'Kramatorsk', 'in', 'particular', '.']</t>
  </si>
  <si>
    <t>armed attacks</t>
  </si>
  <si>
    <t>(6092, 6105)</t>
  </si>
  <si>
    <t>attacks</t>
  </si>
  <si>
    <t>[1912, [1804, 'armed attacks'], [1865, 'attacks']]</t>
  </si>
  <si>
    <t>Those videos, which have been widely broadcast on international television channels and over the Internet, have left absolutely no doubt that the terrorist groups are not the peaceful protesters that our Russian colleagues claim them to be.</t>
  </si>
  <si>
    <t>['Those', 'videos', ',', 'which', 'have', 'been', 'widely', 'broadcast', 'on', 'international', 'television', 'channels', 'and', 'over', 'the', 'Internet', ',', 'have', 'left', 'absolutely', 'no', 'doubt', 'that', 'the', 'terrorist', 'groups', 'are', 'not', 'the', 'peaceful', 'protesters', 'that', 'our', 'Russian', 'colleagues', 'claim', 'them', 'to', 'be', '.']</t>
  </si>
  <si>
    <t>terrorist groups are not the peaceful protesters</t>
  </si>
  <si>
    <t>(6345, 6393)</t>
  </si>
  <si>
    <t>[1890, [1805, 'terrorist groups are not the peaceful protesters'], [1847, 'groups']]</t>
  </si>
  <si>
    <t>Rather, they are professional special forces appropriately equipped and armed by the Russian Federation.</t>
  </si>
  <si>
    <t>['Rather', ',', 'they', 'are', 'professional', 'special', 'forces', 'appropriately', 'equipped', 'and', 'armed', 'by', 'the', 'Russian', 'Federation', '.']</t>
  </si>
  <si>
    <t>professional special forces</t>
  </si>
  <si>
    <t>(6457, 6484)</t>
  </si>
  <si>
    <t>Russian Federation.</t>
  </si>
  <si>
    <t>[1891, [1806, 'professional special forces'], [1848, 'Russian Federation.']]</t>
  </si>
  <si>
    <t>Terrorists have started using their weapons against Ukrainian law enforcement and military officers.</t>
  </si>
  <si>
    <t>['Terrorists', 'have', 'started', 'using', 'their', 'weapons', 'against', 'Ukrainian', 'law', 'enforcement', 'and', 'military', 'officers', '.']</t>
  </si>
  <si>
    <t>Terrorists</t>
  </si>
  <si>
    <t>(6546, 6556)</t>
  </si>
  <si>
    <t>[1913, [1807, 'Terrorists'], [1866, 'Terrorists']]</t>
  </si>
  <si>
    <t>This morning in Slavyansk the auto convoy of the Ukrainian military was attacked by gunmen using automatic weapons.</t>
  </si>
  <si>
    <t>['This', 'morning', 'in', 'Slavyansk', 'the', 'auto', 'convoy', 'of', 'the', 'Ukrainian', 'military', 'was', 'attacked', 'by', 'gunmen', 'using', 'automatic', 'weapons', '.']</t>
  </si>
  <si>
    <t>was attacked by gunmen using automatic weapons.</t>
  </si>
  <si>
    <t>(6715, 6762)</t>
  </si>
  <si>
    <t>gunmen</t>
  </si>
  <si>
    <t>[1914, [1808, 'was attacked by gunmen using automatic weapons.'], [1867, 'gunmen']]</t>
  </si>
  <si>
    <t>Terrorists shot and killed Captain Gennady Belichenko of the Ukrainian security services, while "Alfa" Commander Kuznietsov and Colonel Kuksa were seriously wounded, as was a police officer named Selikhov.</t>
  </si>
  <si>
    <t>['Terrorists', 'shot', 'and', 'killed', 'Captain', 'Gennady', 'Belichenko', 'of', 'the', 'Ukrainian', 'security', 'services', ',', 'while', '"', 'Alfa', '"', 'Commander', 'Kuznietsov', 'and', 'Colonel', 'Kuksa', 'were', 'seriously', 'wounded', ',', 'as', 'was', 'a', 'police', 'officer', 'named', 'Selikhov', '.']</t>
  </si>
  <si>
    <t>Terrorists shot and killed</t>
  </si>
  <si>
    <t>(6763, 6789)</t>
  </si>
  <si>
    <t>[None, [1809, 'Terrorists shot and killed'], [None, 'None']]</t>
  </si>
  <si>
    <t>In the light of the aforementioned facts, the National Security and Defence Council of Ukraine, pursuant to our anti-terrorism law of 2003, has adopted a decision to launch a large-scale counter-terrorist operation involving the special units of the Ukrainian armed forces.</t>
  </si>
  <si>
    <t>['In', 'the', 'light', 'of', 'the', 'aforementioned', 'facts', ',', 'the', 'National', 'Security', 'and', 'Defence', 'Council', 'of', 'Ukraine', ',', 'pursuant', 'to', 'our', 'anti-terrorism', 'law', 'of', '2003', ',', 'has', 'adopted', 'a', 'decision', 'to', 'launch', 'a', 'large-scale', 'counter-terrorist', 'operation', 'involving', 'the', 'special', 'units', 'of', 'the', 'Ukrainian', 'armed', 'forces', '.']</t>
  </si>
  <si>
    <t>has adopted a decision to launch a large-scale counter-terrorist operation involving the special units of the Ukrainian armed forces</t>
  </si>
  <si>
    <t>(7110, 7242)</t>
  </si>
  <si>
    <t>the National Security and Defence Council of Ukraine</t>
  </si>
  <si>
    <t>[1892, [1810, 'has adopted a decision to launch a large-scale counter-terrorist operation involving the special units of the Ukrainian armed forces'], [1849, 'the National Security and Defence Council of Ukraine']]</t>
  </si>
  <si>
    <t>Instead, we have prepared a counterinsurgency plan to strike at the armed terrorists.</t>
  </si>
  <si>
    <t>['Instead', ',', 'we', 'have', 'prepared', 'a', 'counterinsurgency', 'plan', 'to', 'strike', 'at', 'the', 'armed', 'terrorists', '.']</t>
  </si>
  <si>
    <t>(7494, 7510)</t>
  </si>
  <si>
    <t>[1915, [1811, 'armed terrorists'], [1868, 'terrorists']]</t>
  </si>
  <si>
    <t>And now Russia is applying the same tools - 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t>
  </si>
  <si>
    <t>['And', 'now', 'Russia', 'is', 'applying', 'the', 'same', 'tools', '-', 'inciting', 'separatists', 'by', 'waging', 'unprecedented', 'anti-Ukrainian', 'propaganda', 'in', 'the', 'mass', 'media', ',', 'distorting', 'the', 'truth', 'about', 'Ukraine', ',', 'sending', 'in', 'special', 'troops', 'to', 'seize', 'administrative', 'and', 'law-enforcement', 'buildings', 'with', 'the', 'aim', 'of', 'destabilizing', 'the', 'situation', 'in', 'the', 'eastern', 'regions', 'of', 'Ukraine', ',', 'and', 'encouraging', 'marginal', 'groups', 'to', 'pursue', 'their', 'separatist', 'ambitions', ',', 'threatening', 'my', "country's", 'unity', 'and', 'territorial', 'integrity', '.']</t>
  </si>
  <si>
    <t>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t>
  </si>
  <si>
    <t>(7943, 8354)</t>
  </si>
  <si>
    <t>[1893, [1812, "inciting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 [1850, 'Russia']]</t>
  </si>
  <si>
    <t>Apparently, through these attempts, they hope to disrupt the presidential elections in Ukraine scheduled for 25 May.</t>
  </si>
  <si>
    <t>['Apparently', ',', 'through', 'these', 'attempts', ',', 'they', 'hope', 'to', 'disrupt', 'the', 'presidential', 'elections', 'in', 'Ukraine', 'scheduled', 'for', '25', 'May', '.']</t>
  </si>
  <si>
    <t>they hope to disrupt</t>
  </si>
  <si>
    <t>(8392, 8412)</t>
  </si>
  <si>
    <t>[1894, [1813, 'they hope to disrupt'], [1850, 'Russia']]</t>
  </si>
  <si>
    <t>Russia often positions itself as a prominent fighter against international terrorism, but by sending its special agents to Ukraine to effect diversions and sabotage, it is actually sponsoring terrorism.</t>
  </si>
  <si>
    <t>['Russia', 'often', 'positions', 'itself', 'as', 'a', 'prominent', 'fighter', 'against', 'international', 'terrorism', ',', 'but', 'by', 'sending', 'its', 'special', 'agents', 'to', 'Ukraine', 'to', 'effect', 'diversions', 'and', 'sabotage', ',', 'it', 'is', 'actually', 'sponsoring', 'terrorism', '.']</t>
  </si>
  <si>
    <t>often positions itself as a prominent fighter against international terrorism</t>
  </si>
  <si>
    <t>(8481, 8558)</t>
  </si>
  <si>
    <t>[1895, [1814, 'often positions itself as a prominent fighter against international terrorism'], [1851, 'Russia']]</t>
  </si>
  <si>
    <t>to effect diversions and sabotage</t>
  </si>
  <si>
    <t>(8605, 8638)</t>
  </si>
  <si>
    <t>[1896, [1815, 'to effect diversions and sabotage'], [1851, 'Russia']]</t>
  </si>
  <si>
    <t>actually sponsoring terrorism.</t>
  </si>
  <si>
    <t>(8646, 8676)</t>
  </si>
  <si>
    <t>[1897, [1816, 'actually sponsoring terrorism.'], [1851, 'Russia']]</t>
  </si>
  <si>
    <t>Russia's statements and position are in fact supporting the terrorists in Ukraine who have seized administrative buildings, taken over the military arsenals of the Ukrainian secret services and police in several cities and opened fire on Ukrainian police.</t>
  </si>
  <si>
    <t>["Russia's", 'statements', 'and', 'position', 'are', 'in', 'fact', 'supporting', 'the', 'terrorists', 'in', 'Ukraine', 'who', 'have', 'seized', 'administrative', 'buildings', ',', 'taken', 'over', 'the', 'military', 'arsenals', 'of', 'the', 'Ukrainian', 'secret', 'services', 'and', 'police', 'in', 'several', 'cities', 'and', 'opened', 'fire', 'on', 'Ukrainian', 'police', '.']</t>
  </si>
  <si>
    <t>supporting the terrorists</t>
  </si>
  <si>
    <t>(8722, 8747)</t>
  </si>
  <si>
    <t>[1898, [1817, 'supporting the terrorists'], [1852, "Russia's"]]</t>
  </si>
  <si>
    <t>Today, official Russian TV channels have widely broadcast interviews with the three individuals - former President Yanukovych, former Prosecutor General Pshonka and former Minister of the Interior Zakharchenko - who are suspected mass murderers in Ukraine.</t>
  </si>
  <si>
    <t>['Today', ',', 'official', 'Russian', 'TV', 'channels', 'have', 'widely', 'broadcast', 'interviews', 'with', 'the', 'three', 'individuals', '-', 'former', 'President', 'Yanukovych', ',', 'former', 'Prosecutor', 'General', 'Pshonka', 'and', 'former', 'Minister', 'of', 'the', 'Interior', 'Zakharchenko', '-', 'who', 'are', 'suspected', 'mass', 'murderers', 'in', 'Ukraine', '.']</t>
  </si>
  <si>
    <t>suspected mass murderers</t>
  </si>
  <si>
    <t>(9153, 9177)</t>
  </si>
  <si>
    <t>former President Yanukovych, former Prosecutor General Pshonka and former Minister of the Interior Zakharchenko</t>
  </si>
  <si>
    <t>[1899, [1818, 'suspected mass murderers'], [1853, 'former President Yanukovych, former Prosecutor General Pshonka and former Minister of the Interior Zakharchenko']]</t>
  </si>
  <si>
    <t>They are wanted internationally.</t>
  </si>
  <si>
    <t>['They', 'are', 'wanted', 'internationally', '.']</t>
  </si>
  <si>
    <t>wanted internationally.</t>
  </si>
  <si>
    <t>(9199, 9222)</t>
  </si>
  <si>
    <t>[1900, [1819, 'wanted internationally.'], [1853, 'former President Yanukovych, former Prosecutor General Pshonka and former Minister of the Interior Zakharchenko']]</t>
  </si>
  <si>
    <t>Unfortunately, the Russian Federation has refused to do that.</t>
  </si>
  <si>
    <t>['Unfortunately', ',', 'the', 'Russian', 'Federation', 'has', 'refused', 'to', 'do', 'that', '.']</t>
  </si>
  <si>
    <t>(9363, 9376)</t>
  </si>
  <si>
    <t>the Russian Federation has refused to do that.</t>
  </si>
  <si>
    <t>[1901, [1820, 'Unfortunately'], [1854, 'the Russian Federation has refused to do that.']]</t>
  </si>
  <si>
    <t>has refused to do that.</t>
  </si>
  <si>
    <t>(9401, 9424)</t>
  </si>
  <si>
    <t>[1902, [1821, 'has refused to do that.'], [1855, 'Russian Federation']]</t>
  </si>
  <si>
    <t>Ukraine is being subjected to a large-scale terrorist operation orchestrated by the Russian Federation in subregions of the eastern part of the country.</t>
  </si>
  <si>
    <t>['Ukraine', 'is', 'being', 'subjected', 'to', 'a', 'large-scale', 'terrorist', 'operation', 'orchestrated', 'by', 'the', 'Russian', 'Federation', 'in', 'subregions', 'of', 'the', 'eastern', 'part', 'of', 'the', 'country', '.']</t>
  </si>
  <si>
    <t>a large-scale terrorist operation orchestrated by</t>
  </si>
  <si>
    <t>(9456, 9505)</t>
  </si>
  <si>
    <t>[1903, [1822, 'a large-scale terrorist operation orchestrated by'], [1856, 'Russian Federation']]</t>
  </si>
  <si>
    <t>That constitutes a serious threat not only to the security of the people of Ukraine but to international peace and stability as a whole.</t>
  </si>
  <si>
    <t>['That', 'constitutes', 'a', 'serious', 'threat', 'not', 'only', 'to', 'the', 'security', 'of', 'the', 'people', 'of', 'Ukraine', 'but', 'to', 'international', 'peace', 'and', 'stability', 'as', 'a', 'whole', '.']</t>
  </si>
  <si>
    <t>serious threat</t>
  </si>
  <si>
    <t>(9598, 9612)</t>
  </si>
  <si>
    <t>[1916, [1823, 'serious threat'], [1869, 'operation']]</t>
  </si>
  <si>
    <t>We consider it to be the Security Council's duty to find a proper and peaceful solution to this crisis.</t>
  </si>
  <si>
    <t>['We', 'consider', 'it', 'to', 'be', 'the', 'Security', "Council's", 'duty', 'to', 'find', 'a', 'proper', 'and', 'peaceful', 'solution', 'to', 'this', 'crisis', '.']</t>
  </si>
  <si>
    <t>proper and peaceful solution</t>
  </si>
  <si>
    <t>(9775, 9803)</t>
  </si>
  <si>
    <t>[1904, [1824, 'proper and peaceful solution'], [1857, 'crisis']]</t>
  </si>
  <si>
    <t>(9812, 9818)</t>
  </si>
  <si>
    <t>[1917, [1825, 'crisis'], [1857, 'crisis']]</t>
  </si>
  <si>
    <t>We once again call on our Russian partners to put an immediate halt to the actions aimed at undermining the sovereignty and territorial integrity of Ukraine.</t>
  </si>
  <si>
    <t>['We', 'once', 'again', 'call', 'on', 'our', 'Russian', 'partners', 'to', 'put', 'an', 'immediate', 'halt', 'to', 'the', 'actions', 'aimed', 'at', 'undermining', 'the', 'sovereignty', 'and', 'territorial', 'integrity', 'of', 'Ukraine', '.']</t>
  </si>
  <si>
    <t>actions aimed at undermining</t>
  </si>
  <si>
    <t>(9895, 9923)</t>
  </si>
  <si>
    <t>Russian partners</t>
  </si>
  <si>
    <t>[1905, [1826, 'actions aimed at undermining'], [1858, 'Russian partners']]</t>
  </si>
  <si>
    <t> Within a short period of time, approximately one and half months, the Ukrainian Government has done everything possible to avoid confrontation through an inclusive   approach to each and every region.</t>
  </si>
  <si>
    <t>has done everything possible to avoid confrontation</t>
  </si>
  <si>
    <t>(1651, 1702)</t>
  </si>
  <si>
    <t>the Ukrainian Government</t>
  </si>
  <si>
    <t>[1875, [1832, 'has done everything possible to avoid confrontation'], [1833, 'the Ukrainian Government']]</t>
  </si>
  <si>
    <t>UNSC_2014_SPV.7154_spch005_sentsplit_Lithuania.txt</t>
  </si>
  <si>
    <t>UNSC_2014_SPV.7154_spch005</t>
  </si>
  <si>
    <t>I wish to thank you, Madam President, for convening this meeting.</t>
  </si>
  <si>
    <t>['I', 'wish', 'to', 'thank', 'you', ',', 'Madam', 'President', ',', 'for', 'convening', 'this', 'meeting', '.']</t>
  </si>
  <si>
    <t>I wish to thank you</t>
  </si>
  <si>
    <t>(0, 19)</t>
  </si>
  <si>
    <t>[969, [853, 'I wish to thank you'], [927, 'Madam President']]</t>
  </si>
  <si>
    <t>I also wish to thank Assistant Secretary-General Oscar Fernandez-Taranco for his briefing.</t>
  </si>
  <si>
    <t>['I', 'also', 'wish', 'to', 'thank', 'Assistant', 'Secretary-General', 'Oscar', 'Fernandez-Taranco', 'for', 'his', 'briefing', '.']</t>
  </si>
  <si>
    <t>wish to thank</t>
  </si>
  <si>
    <t>(73, 86)</t>
  </si>
  <si>
    <t>[970, [854, 'wish to thank'], [928, 'Assistant Secretary-General Oscar Fernandez-Taranco for his briefing']]</t>
  </si>
  <si>
    <t>Lithuania is deeply concerned about the sharp deterioration of the situation in eastern Ukraine.</t>
  </si>
  <si>
    <t>['Lithuania', 'is', 'deeply', 'concerned', 'about', 'the', 'sharp', 'deterioration', 'of', 'the', 'situation', 'in', 'eastern', 'Ukraine', '.']</t>
  </si>
  <si>
    <t>sharp deterioration</t>
  </si>
  <si>
    <t>(198, 217)</t>
  </si>
  <si>
    <t>[964, [855, 'sharp deterioration'], [923, 'situation']]</t>
  </si>
  <si>
    <t>External forces and local provocateurs continue to fuel separatism and hatred, destabilizing the situation in eastern Ukraine on the eve of the 25 May elections.</t>
  </si>
  <si>
    <t>['External', 'forces', 'and', 'local', 'provocateurs', 'continue', 'to', 'fuel', 'separatism', 'and', 'hatred', ',', 'destabilizing', 'the', 'situation', 'in', 'eastern', 'Ukraine', 'on', 'the', 'eve', 'of', 'the', '25', 'May', 'elections', '.']</t>
  </si>
  <si>
    <t>continue to fuel separatism and hatred</t>
  </si>
  <si>
    <t>(294, 332)</t>
  </si>
  <si>
    <t>External forces and local provocateurs</t>
  </si>
  <si>
    <t>[941, [856, 'continue to fuel separatism and hatred'], [900, 'External forces and local provocateurs']]</t>
  </si>
  <si>
    <t>destabilizing</t>
  </si>
  <si>
    <t>(334, 347)</t>
  </si>
  <si>
    <t>[942, [857, 'destabilizing'], [901, 'situation']]</t>
  </si>
  <si>
    <t>The scenario is dangerously familiar.</t>
  </si>
  <si>
    <t>['The', 'scenario', 'is', 'dangerously', 'familiar', '.']</t>
  </si>
  <si>
    <t>dangerously familiar.</t>
  </si>
  <si>
    <t>(433, 454)</t>
  </si>
  <si>
    <t>scenario</t>
  </si>
  <si>
    <t>[943, [858, 'dangerously familiar.'], [902, 'scenario']]</t>
  </si>
  <si>
    <t>Again, the external anti-Ukranian and anti-Western propaganda machine is in full swing, inciting suspicion, mistrust and hatred waiting to explode.</t>
  </si>
  <si>
    <t>['Again', ',', 'the', 'external', 'anti-Ukranian', 'and', 'anti-Western', 'propaganda', 'machine', 'is', 'in', 'full', 'swing', ',', 'inciting', 'suspicion', ',', 'mistrust', 'and', 'hatred', 'waiting', 'to', 'explode', '.']</t>
  </si>
  <si>
    <t>full swing</t>
  </si>
  <si>
    <t>(795, 805)</t>
  </si>
  <si>
    <t>external anti-Ukranian and anti-Western propaganda machine</t>
  </si>
  <si>
    <t>[944, [859, 'full swing'], [903, 'external anti-Ukranian and anti-Western propaganda machine']]</t>
  </si>
  <si>
    <t>inciting suspicion, mistrust and hatred waiting to explode</t>
  </si>
  <si>
    <t>(807, 865)</t>
  </si>
  <si>
    <t>[945, [860, 'inciting suspicion, mistrust and hatred waiting to explode'], [903, 'external anti-Ukranian and anti-Western propaganda machine']]</t>
  </si>
  <si>
    <t>Ukraine's traitor Yanukovich, who abandoned his country and fled, opening the floodgates to Crimea's annexation, is being pushed again into the daylight to clear the way for Ukraine's further dismemberment.</t>
  </si>
  <si>
    <t>["Ukraine's", 'traitor', 'Yanukovich', ',', 'who', 'abandoned', 'his', 'country', 'and', 'fled', ',', 'opening', 'the', 'floodgates', 'to', "Crimea's", 'annexation', ',', 'is', 'being', 'pushed', 'again', 'into', 'the', 'daylight', 'to', 'clear', 'the', 'way', 'for', "Ukraine's", 'further', 'dismemberment', '.']</t>
  </si>
  <si>
    <t>traitor</t>
  </si>
  <si>
    <t>(877, 884)</t>
  </si>
  <si>
    <t>Yanukovich</t>
  </si>
  <si>
    <t>[946, [861, 'traitor'], [904, 'Yanukovich']]</t>
  </si>
  <si>
    <t>Groups of provocateurs in the hundreds, supported by pro-Russian militias, are attacking buildings of Ukraine's State institutions and declaring independence from Ukraine, as well as announcing plans for new referendums on joining Russia, in spite of the fact that recent opinion polls clearly show that the predominant majority of people in the region see their future inextricably linked to Ukraine.</t>
  </si>
  <si>
    <t>['Groups', 'of', 'provocateurs', 'in', 'the', 'hundreds', ',', 'supported', 'by', 'pro-Russian', 'militias', ',', 'are', 'attacking', 'buildings', 'of', "Ukraine's", 'State', 'institutions', 'and', 'declaring', 'independence', 'from', 'Ukraine', ',', 'as', 'well', 'as', 'announcing', 'plans', 'for', 'new', 'referendums', 'on', 'joining', 'Russia', ',', 'in', 'spite', 'of', 'the', 'fact', 'that', 'recent', 'opinion', 'polls', 'clearly', 'show', 'that', 'the', 'predominant', 'majority', 'of', 'people', 'in', 'the', 'region', 'see', 'their', 'future', 'inextricably', 'linked', 'to', 'Ukraine', '.']</t>
  </si>
  <si>
    <t>provocateurs</t>
  </si>
  <si>
    <t>(1085, 1097)</t>
  </si>
  <si>
    <t>Groups</t>
  </si>
  <si>
    <t>[947, [862, 'provocateurs'], [905, 'Groups']]</t>
  </si>
  <si>
    <t>Tragically, bloodshed is happening where there was no bloodshed before pro-Russian militants started their creeping secessionist provocations.</t>
  </si>
  <si>
    <t>['Tragically', ',', 'bloodshed', 'is', 'happening', 'where', 'there', 'was', 'no', 'bloodshed', 'before', 'pro-Russian', 'militants', 'started', 'their', 'creeping', 'secessionist', 'provocations', '.']</t>
  </si>
  <si>
    <t>(1661, 1671)</t>
  </si>
  <si>
    <t>bloodshed</t>
  </si>
  <si>
    <t>[948, [863, 'Tragically'], [906, 'bloodshed']]</t>
  </si>
  <si>
    <t>Lithuania supports the efforts of the Government of Ukraine to resolve this complex and unpredictable situation in a peaceful way.</t>
  </si>
  <si>
    <t>['Lithuania', 'supports', 'the', 'efforts', 'of', 'the', 'Government', 'of', 'Ukraine', 'to', 'resolve', 'this', 'complex', 'and', 'unpredictable', 'situation', 'in', 'a', 'peaceful', 'way', '.']</t>
  </si>
  <si>
    <t>complex and unpredictable</t>
  </si>
  <si>
    <t>(2263, 2288)</t>
  </si>
  <si>
    <t>[953, [864, 'complex and unpredictable'], [912, 'situation']]</t>
  </si>
  <si>
    <t>peaceful way</t>
  </si>
  <si>
    <t>(2304, 2316)</t>
  </si>
  <si>
    <t>Government of Ukraine</t>
  </si>
  <si>
    <t>[954, [865, 'peaceful way'], [913, 'Government of Ukraine']]</t>
  </si>
  <si>
    <t>That decision is an important step forward, showing the flexibility and readiness of legitimate Ukrainian authorities to heed its population and engage constructively.</t>
  </si>
  <si>
    <t>['That', 'decision', 'is', 'an', 'important', 'step', 'forward', ',', 'showing', 'the', 'flexibility', 'and', 'readiness', 'of', 'legitimate', 'Ukrainian', 'authorities', 'to', 'heed', 'its', 'population', 'and', 'engage', 'constructively', '.']</t>
  </si>
  <si>
    <t>an important step forward</t>
  </si>
  <si>
    <t>(2726, 2751)</t>
  </si>
  <si>
    <t>decision</t>
  </si>
  <si>
    <t>[956, [866, 'an important step forward'], [915, 'decision']]</t>
  </si>
  <si>
    <t>flexibility and readiness</t>
  </si>
  <si>
    <t>(2765, 2790)</t>
  </si>
  <si>
    <t>legitimate Ukrainian authorities</t>
  </si>
  <si>
    <t>[957, [867, 'flexibility and readiness'], [916, 'legitimate Ukrainian authorities']]</t>
  </si>
  <si>
    <t>engage constructively</t>
  </si>
  <si>
    <t>(2854, 2875)</t>
  </si>
  <si>
    <t>[958, [868, 'engage constructively'], [916, 'legitimate Ukrainian authorities']]</t>
  </si>
  <si>
    <t>Prime Minister Yatseniuk also reassured the Russian-speaking population regarding the use of the Russian language.</t>
  </si>
  <si>
    <t>['Prime', 'Minister', 'Yatseniuk', 'also', 'reassured', 'the', 'Russian-speaking', 'population', 'regarding', 'the', 'use', 'of', 'the', 'Russian', 'language', '.']</t>
  </si>
  <si>
    <t>reassured</t>
  </si>
  <si>
    <t>(2907, 2916)</t>
  </si>
  <si>
    <t>Prime Minister Yatseniuk</t>
  </si>
  <si>
    <t>[955, [869, 'reassured'], [914, 'Prime Minister Yatseniuk']]</t>
  </si>
  <si>
    <t>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t>
  </si>
  <si>
    <t>['It', 'is', 'obvious', 'that', 'the', 'Ukrainian', 'Government', 'is', 'doing', 'everything', 'possible', ',', 'under', 'such', 'dramatic', 'circumstances', ',', 'to', 'respond', 'to', 'the', 'legitimate', 'needs', 'and', 'concerns', 'of', 'the', 'population', ',', 'to', 'curb', 'corruption', 'and', 'impunity', ',', 'which', 'had', 'reigned', 'under', 'Yanukovich', ',', 'to', 're-establish', 'law', 'and', 'order', 'and', 'the', 'authority', 'of', 'the', 'State', 'and', 'to', 'address', 'the', 'problems', 'the', 'Government', 'inherited', 'from', 'years', 'of', 'neglect', 'and', 'mismanagement', '.']</t>
  </si>
  <si>
    <t>dramatic circumstances</t>
  </si>
  <si>
    <t>(3211, 3233)</t>
  </si>
  <si>
    <t>[960, [870, 'dramatic circumstances'], [918, 'circumstances']]</t>
  </si>
  <si>
    <t>inherited from years of neglect and mismanagement.</t>
  </si>
  <si>
    <t>(3475, 3525)</t>
  </si>
  <si>
    <t>[None, [871, 'inherited from years of neglect and mismanagement.'], [None, 'None']]</t>
  </si>
  <si>
    <t>We fully support those efforts and once again stress the extraordinary restraint and patience with which Ukraine's Government has continued to respond to the unending provocations and efforts to dismember the State by armed pro-Russian militants and separatists.</t>
  </si>
  <si>
    <t>['We', 'fully', 'support', 'those', 'efforts', 'and', 'once', 'again', 'stress', 'the', 'extraordinary', 'restraint', 'and', 'patience', 'with', 'which', "Ukraine's", 'Government', 'has', 'continued', 'to', 'respond', 'to', 'the', 'unending', 'provocations', 'and', 'efforts', 'to', 'dismember', 'the', 'State', 'by', 'armed', 'pro-Russian', 'militants', 'and', 'separatists', '.']</t>
  </si>
  <si>
    <t>We fully support</t>
  </si>
  <si>
    <t>(3526, 3542)</t>
  </si>
  <si>
    <t>those efforts</t>
  </si>
  <si>
    <t>[968, [872, 'We fully support'], [926, 'those efforts']]</t>
  </si>
  <si>
    <t>extraordinary restraint and patience</t>
  </si>
  <si>
    <t>(3583, 3619)</t>
  </si>
  <si>
    <t>Ukraine's Government</t>
  </si>
  <si>
    <t>[965, [873, 'extraordinary restraint and patience'], [924, "Ukraine's Government"]]</t>
  </si>
  <si>
    <t>unending provocations and efforts to dismember the State</t>
  </si>
  <si>
    <t>(3684, 3740)</t>
  </si>
  <si>
    <t>pro-Russian militants and separatists</t>
  </si>
  <si>
    <t>[966, [874, 'unending provocations and efforts to dismember the State'], [925, 'pro-Russian militants and separatists']]</t>
  </si>
  <si>
    <t>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t>
  </si>
  <si>
    <t>['At',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t>
  </si>
  <si>
    <t>put in danger</t>
  </si>
  <si>
    <t>(3841, 3854)</t>
  </si>
  <si>
    <t>existence of a State</t>
  </si>
  <si>
    <t>[961, [875, 'put in danger'], [919, 'existence of a State']]</t>
  </si>
  <si>
    <t>we understand and support</t>
  </si>
  <si>
    <t>(3856, 3881)</t>
  </si>
  <si>
    <t>the right of Ukraine to defend itself</t>
  </si>
  <si>
    <t>[975, [876, 'we understand and support'], [932, 'the right of Ukraine to defend itself']]</t>
  </si>
  <si>
    <t>escalation of violence</t>
  </si>
  <si>
    <t>(4081, 4103)</t>
  </si>
  <si>
    <t>[None, [877, 'escalation of violence'], [None, 'None']]</t>
  </si>
  <si>
    <t>external aggression</t>
  </si>
  <si>
    <t>(3935, 3954)</t>
  </si>
  <si>
    <t>[None, [878, 'external aggression'], [None, 'None']]</t>
  </si>
  <si>
    <t>tackle militant separatism and continuous provocations</t>
  </si>
  <si>
    <t>(3962, 4016)</t>
  </si>
  <si>
    <t>[None, [879, 'tackle militant separatism and continuous provocations'], [None, 'None']]</t>
  </si>
  <si>
    <t>The international community and members of the Council should not be fooled by the pronouncements of the likes of Yanukovich and his corrupt cronies.</t>
  </si>
  <si>
    <t>['The', 'international', 'community', 'and', 'members', 'of', 'the', 'Council', 'should', 'not', 'be', 'fooled', 'by', 'the', 'pronouncements', 'of', 'the', 'likes', 'of', 'Yanukovich', 'and', 'his', 'corrupt', 'cronies', '.']</t>
  </si>
  <si>
    <t>corrupt cronies</t>
  </si>
  <si>
    <t>(4239, 4254)</t>
  </si>
  <si>
    <t>[977, [880, 'corrupt cronies'], [934, 'Yanukovich']]</t>
  </si>
  <si>
    <t>should not be fooled</t>
  </si>
  <si>
    <t>(4161, 4181)</t>
  </si>
  <si>
    <t>The international community and members of the Council</t>
  </si>
  <si>
    <t>[976, [881, 'should not be fooled'], [933, 'The international community and members of the Council']]</t>
  </si>
  <si>
    <t>The independence, sovereignty and territorial integrity of Ukraine are being threatened, and that threat is a threat to the security and stability of the whole region and Europe, with serious international repercussions.</t>
  </si>
  <si>
    <t>['The', 'independence', ',', 'sovereignty', 'and', 'territorial', 'integrity', 'of', 'Ukraine', 'are', 'being', 'threatened', ',', 'and', 'that', 'threat', 'is', 'a', 'threat', 'to', 'the', 'security', 'and', 'stability', 'of', 'the', 'whole', 'region', 'and', 'Europe', ',', 'with', 'serious', 'international', 'repercussions', '.']</t>
  </si>
  <si>
    <t>are being threatened</t>
  </si>
  <si>
    <t>(4323, 4343)</t>
  </si>
  <si>
    <t>The independence, sovereignty and territorial integrity of Ukraine</t>
  </si>
  <si>
    <t>[978, [882, 'are being threatened'], [935, 'The independence, sovereignty and territorial integrity of Ukraine']]</t>
  </si>
  <si>
    <t>threat is a threat to the security and stability of the whole region and Europe</t>
  </si>
  <si>
    <t>(4354, 4433)</t>
  </si>
  <si>
    <t>The independence, sovereignty and territorial integrity of Ukraine are being threatened</t>
  </si>
  <si>
    <t>[979, [883, 'threat is a threat to the security and stability of the whole region and Europe'], [936, 'The independence, sovereignty and territorial integrity of Ukraine are being threatened']]</t>
  </si>
  <si>
    <t>serious international repercussions</t>
  </si>
  <si>
    <t>(4440, 4475)</t>
  </si>
  <si>
    <t>[980, [884, 'serious international repercussions'], [936, 'The independence, sovereignty and territorial integrity of Ukraine are being threatened']]</t>
  </si>
  <si>
    <t>(2076, 2093)</t>
  </si>
  <si>
    <t>[952, [885, 'separatist groups'], [911, 'groups']]</t>
  </si>
  <si>
    <t>pro-Russian militants</t>
  </si>
  <si>
    <t>(1732, 1753)</t>
  </si>
  <si>
    <t>[950, [886, 'pro-Russian militants'], [909, 'militants']]</t>
  </si>
  <si>
    <t>(2373, 2384)</t>
  </si>
  <si>
    <t>[981, [887, 'separatists'], [937, 'separatists']]</t>
  </si>
  <si>
    <t>amnesty</t>
  </si>
  <si>
    <t>(3005, 3012)</t>
  </si>
  <si>
    <t>[None, [888, 'amnesty'], [None, 'None']]</t>
  </si>
  <si>
    <t>(3032, 3041)</t>
  </si>
  <si>
    <t>[983, [889, 'militants'], [940, 'militants']]</t>
  </si>
  <si>
    <t> Furthermore, amnesty was offered to all militants who laid down arms and returned to seeking a peaceful solution to existing issues.</t>
  </si>
  <si>
    <t>laid down arms</t>
  </si>
  <si>
    <t>(3046, 3060)</t>
  </si>
  <si>
    <t>[984, [890, 'laid down arms'], [940, 'militants']]</t>
  </si>
  <si>
    <t>returned to seeking a peaceful solution to existing issues.</t>
  </si>
  <si>
    <t>(3065, 3124)</t>
  </si>
  <si>
    <t>[985, [891, 'returned to seeking a peaceful solution to existing issues.'], [940, 'militants']]</t>
  </si>
  <si>
    <t>(171, 187)</t>
  </si>
  <si>
    <t>sharp deterioration of the situation in eastern Ukraine.</t>
  </si>
  <si>
    <t>[971, [892, 'deeply concerned'], [929, 'sharp deterioration of the situation in eastern Ukraine.']]</t>
  </si>
  <si>
    <t>unrest and chaos are being created by pro-Russian militias, again anonymous and without insignia, and again carrying modern models of assault weapons</t>
  </si>
  <si>
    <t>(482, 631)</t>
  </si>
  <si>
    <t>militias</t>
  </si>
  <si>
    <t>[951, [893, 'unrest and chaos are being created by pro-Russian militias, again anonymous and without insignia, and again carrying modern models of assault weapons'], [910, 'militias']]</t>
  </si>
  <si>
    <t>who abandoned his country and fled, opening the floodgates to Crimea's annexation, is being pushed again into the daylight to clear the way for Ukraine's further dismemberment.</t>
  </si>
  <si>
    <t>(897, 1073)</t>
  </si>
  <si>
    <t>[972, [894, "who abandoned his country and fled, opening the floodgates to Crimea's annexation, is being pushed again into the daylight to clear the way for Ukraine's further dismemberment."], [904, 'Yanukovich']]</t>
  </si>
  <si>
    <t>strongly condemns</t>
  </si>
  <si>
    <t>(2039, 2056)</t>
  </si>
  <si>
    <t>the actions of the separatist groups and their sponsors in the Donetsk region</t>
  </si>
  <si>
    <t>[973, [895, 'strongly condemns'], [930, 'the actions of the separatist groups and their sponsors in the Donetsk region']]</t>
  </si>
  <si>
    <t>supports the efforts</t>
  </si>
  <si>
    <t>(2197, 2217)</t>
  </si>
  <si>
    <t>[974, [896, 'supports the efforts'], [931, 'the efforts of the Government of Ukraine']]</t>
  </si>
  <si>
    <t>We urge the Russian Federation to call back its troops from the Ukrainian border, to stop supporting separatist groups and to cease all other actions aimed at destabilizing Ukraine.</t>
  </si>
  <si>
    <t>['We', 'urge', 'the', 'Russian', 'Federation', 'to', 'call', 'back', 'its', 'troops', 'from', 'the', 'Ukrainian', 'border', ',', 'to', 'stop', 'supporting', 'separatist', 'groups', 'and', 'to', 'cease', 'all', 'other', 'actions', 'aimed', 'at', 'destabilizing', 'Ukraine', '.']</t>
  </si>
  <si>
    <t>to call back its troops from the Ukrainian border, to stop supporting separatist groups and to cease all other actions aimed at destabilizing Ukraine.</t>
  </si>
  <si>
    <t>(4509, 4659)</t>
  </si>
  <si>
    <t>[963, [897, 'to call back its troops from the Ukrainian border, to stop supporting separatist groups and to cease all other actions aimed at destabilizing Ukraine.'], [922, 'Russian Federation']]</t>
  </si>
  <si>
    <t>is doing everything possible</t>
  </si>
  <si>
    <t>(3170, 3198)</t>
  </si>
  <si>
    <t>[959, [898, 'is doing everything possible'], [917, 'Ukrainian Government']]</t>
  </si>
  <si>
    <t>armed pro-Russian militants and separatists</t>
  </si>
  <si>
    <t>(3744, 3787)</t>
  </si>
  <si>
    <t>[967, [899, 'armed pro-Russian militants and separatists'], [925, 'pro-Russian militants and separatists']]</t>
  </si>
  <si>
    <t>pro-Russian militias</t>
  </si>
  <si>
    <t>(1128, 1148)</t>
  </si>
  <si>
    <t>[949, [907, 'pro-Russian militias'], [908, 'militias']]</t>
  </si>
  <si>
    <t>protect the State and its population</t>
  </si>
  <si>
    <t>(4029, 4065)</t>
  </si>
  <si>
    <t>[962, [921, 'protect the State and its population'], [920, 'Ukraine']]</t>
  </si>
  <si>
    <t>(4579, 4596)</t>
  </si>
  <si>
    <t>[982, [938, 'separatist groups'], [939, 'groups']]</t>
  </si>
  <si>
    <t>UNSC_2014_SPV.7154_spch012_sentsplit_China.txt</t>
  </si>
  <si>
    <t>UNSC_2014_SPV.7154_spch012</t>
  </si>
  <si>
    <t>I would like to thank Assistant Secretary-General Fernandez-Taranco for his briefing.</t>
  </si>
  <si>
    <t>['I', 'would', 'like', 'to', 'thank', 'Assistant', 'Secretary-General', 'Fernandez-Taranco', 'for', 'his', 'briefing', '.']</t>
  </si>
  <si>
    <t>Assistant Secretary-General Fernandez-Taranco for his briefing.</t>
  </si>
  <si>
    <t>[166, [151, 'I would like to thank'], [159, 'Assistant Secretary-General Fernandez-Taranco for his briefing.']]</t>
  </si>
  <si>
    <t>China is deeply worried about the recent escalation of the situation in Ukraine.</t>
  </si>
  <si>
    <t>['China', 'is', 'deeply', 'worried', 'about', 'the', 'recent', 'escalation', 'of', 'the', 'situation', 'in', 'Ukraine', '.']</t>
  </si>
  <si>
    <t>(96, 110)</t>
  </si>
  <si>
    <t>about the recent escalation of the situation in Ukraine.</t>
  </si>
  <si>
    <t>[167, [152, 'deeply worried'], [160, 'about the recent escalation of the situation in Ukraine.']]</t>
  </si>
  <si>
    <t>recent escalation</t>
  </si>
  <si>
    <t>(121, 138)</t>
  </si>
  <si>
    <t>situation in Ukraine.</t>
  </si>
  <si>
    <t>[168, [153, 'recent escalation'], [161, 'situation in Ukraine.']]</t>
  </si>
  <si>
    <t>We hope that the relevant parties will remain calm, exercise restraint and avoid any further deterioration of the situation.</t>
  </si>
  <si>
    <t>['We', 'hope', 'that', 'the', 'relevant', 'parties', 'will', 'remain', 'calm', ',', 'exercise', 'restraint', 'and', 'avoid', 'any', 'further', 'deterioration', 'of', 'the', 'situation', '.']</t>
  </si>
  <si>
    <t>We hope</t>
  </si>
  <si>
    <t>(168, 175)</t>
  </si>
  <si>
    <t>that the relevant parties will remain calm, exercise restraint and avoid any further deterioration of the situation.</t>
  </si>
  <si>
    <t>[169, [154, 'We hope'], [162, 'that the relevant parties will remain calm, exercise restraint and avoid any further deterioration of the situation.']]</t>
  </si>
  <si>
    <t>Settling the question of Ukraine involves the interests and concerns of all parties.</t>
  </si>
  <si>
    <t>['Settling', 'the', 'question', 'of', 'Ukraine', 'involves', 'the', 'interests', 'and', 'concerns', 'of', 'all', 'parties', '.']</t>
  </si>
  <si>
    <t>involves the interests and concerns of all parties.</t>
  </si>
  <si>
    <t>(327, 378)</t>
  </si>
  <si>
    <t>Settling the question of Ukraine</t>
  </si>
  <si>
    <t>[170, [155, 'involves the interests and concerns of all parties.'], [163, 'Settling the question of Ukraine']]</t>
  </si>
  <si>
    <t>It should be considered in a balanced manner.</t>
  </si>
  <si>
    <t>['It', 'should', 'be', 'considered', 'in', 'a', 'balanced', 'manner', '.']</t>
  </si>
  <si>
    <t>balanced manner</t>
  </si>
  <si>
    <t>(408, 423)</t>
  </si>
  <si>
    <t>[171, [156, 'balanced manner'], [163, 'Settling the question of Ukraine']]</t>
  </si>
  <si>
    <t>China has consistently called on the international community to make constructive efforts and employ good offices to ease the situation in Ukraine, and will continue to support the international community in those endeavours.</t>
  </si>
  <si>
    <t>['China', 'has', 'consistently', 'called', 'on', 'the', 'international', 'community', 'to', 'make', 'constructive', 'efforts', 'and', 'employ', 'good', 'offices', 'to', 'ease', 'the', 'situation', 'in', 'Ukraine', ',', 'and', 'will', 'continue', 'to', 'support', 'the', 'international', 'community', 'in', 'those', 'endeavours']</t>
  </si>
  <si>
    <t>make constructive efforts and employ good offices to ease the situation</t>
  </si>
  <si>
    <t>(644, 715)</t>
  </si>
  <si>
    <t>[172, [157, 'make constructive efforts and employ good offices to ease the situation'], [164, 'international community']]</t>
  </si>
  <si>
    <t>will continue to support</t>
  </si>
  <si>
    <t>(732, 756)</t>
  </si>
  <si>
    <t>the international community in those endeavours.</t>
  </si>
  <si>
    <t>[173, [158, 'will continue to support'], [165, 'the international community in those endeavours.']]</t>
  </si>
  <si>
    <t>UNSC_2014_SPV.7219_spch011_sentsplit_France.txt</t>
  </si>
  <si>
    <t>UNSC_2014_SPV.7219_spch011</t>
  </si>
  <si>
    <t>I thank Mr. Feltman for his briefing.</t>
  </si>
  <si>
    <t>['I', 'thank', 'Mr', '.', 'Feltman', 'for', 'his', 'briefing', '.']</t>
  </si>
  <si>
    <t>Mr. Feltman for his briefing.</t>
  </si>
  <si>
    <t>[1000, [946, 'I thank'], [973, 'Mr. Feltman for his briefing.']]</t>
  </si>
  <si>
    <t>I wish to extend my deepest condolences to all the Permanent Representatives of the countries that lost citizens in this tragic event.</t>
  </si>
  <si>
    <t>['I', 'wish', 'to', 'extend', 'my', 'deepest', 'condolences', 'to', 'all', 'the', 'Permanent', 'Representatives', 'of', 'the', 'countries', 'that', 'lost', 'citizens', 'in', 'this', 'tragic', 'event', '.']</t>
  </si>
  <si>
    <t>tragic event</t>
  </si>
  <si>
    <t>(160, 172)</t>
  </si>
  <si>
    <t>[1021, [947, 'tragic event'], [994, 'event']]</t>
  </si>
  <si>
    <t>I wish to extend my deepest condolences</t>
  </si>
  <si>
    <t>(39, 78)</t>
  </si>
  <si>
    <t>to all the Permanent Representatives of the countries that lost citizens in this tragic event</t>
  </si>
  <si>
    <t>[1001, [948, 'I wish to extend my deepest condolences'], [974, 'to all the Permanent Representatives of the countries that lost citizens in this tragic event']]</t>
  </si>
  <si>
    <t>I would like in particular to extend our condolences to our colleagues from the Netherlands and Malaysia.</t>
  </si>
  <si>
    <t>['I', 'would', 'like', 'in', 'particular', 'to', 'extend', 'our', 'condolences', 'to', 'our', 'colleagues', 'from', 'the', 'Netherlands', 'and', 'Malaysia', '.']</t>
  </si>
  <si>
    <t>I would like in particular to extend our condolences</t>
  </si>
  <si>
    <t>(174, 226)</t>
  </si>
  <si>
    <t>to our colleagues from the Netherlands and Malaysia.</t>
  </si>
  <si>
    <t>[1002, [949, 'I would like in particular to extend our condolences'], [975, 'to our colleagues from the Netherlands and Malaysia.']]</t>
  </si>
  <si>
    <t>We also mourn with the people of the Netherlands.</t>
  </si>
  <si>
    <t>['We', 'also', 'mourn', 'with', 'the', 'people', 'of', 'the', 'Netherlands', '.']</t>
  </si>
  <si>
    <t>We also mourn</t>
  </si>
  <si>
    <t>(280, 293)</t>
  </si>
  <si>
    <t>with the people of the Netherlands.</t>
  </si>
  <si>
    <t>[1003, [950, 'We also mourn'], [976, 'with the people of the Netherlands.']]</t>
  </si>
  <si>
    <t>['families', 'in', 'the', 'ordeal', 'they', 'are', 'experiencing', '.']</t>
  </si>
  <si>
    <t>ordeal they are experiencing</t>
  </si>
  <si>
    <t>(620, 648)</t>
  </si>
  <si>
    <t>ordeal</t>
  </si>
  <si>
    <t>[1008, [951, 'ordeal they are experiencing'], [981, 'ordeal']]</t>
  </si>
  <si>
    <t>I reiterate France's solidarity</t>
  </si>
  <si>
    <t>(554, 585)</t>
  </si>
  <si>
    <t>with the victims'</t>
  </si>
  <si>
    <t>[1004, [952, "I reiterate France's solidarity"], [977, "with the victims'"]]</t>
  </si>
  <si>
    <t>Given this tragedy and the already chaotic situation, France requests that all efforts be brought forth to shed light on the circumstances that led to the tragedy.</t>
  </si>
  <si>
    <t>['Given', 'this', 'tragedy', 'and', 'the', 'already', 'chaotic', 'situation', ',', 'France', 'requests', 'that', 'all', 'efforts', 'be', 'brought', 'forth', 'to', 'shed', 'light', 'on', 'the', 'circumstances', 'that', 'led', 'to', 'the', 'tragedy', '.']</t>
  </si>
  <si>
    <t>(806, 813)</t>
  </si>
  <si>
    <t>[None, [953, 'tragedy'], [None, 'None']]</t>
  </si>
  <si>
    <t>We ask that all measures be taken to facilitate the work of the investigators on the ground.</t>
  </si>
  <si>
    <t>['We', 'ask', 'that', 'all', 'measures', 'be', 'taken', 'to', 'facilitate', 'the', 'work', 'of', 'the', 'investigators', 'on', 'the', 'ground', '.']</t>
  </si>
  <si>
    <t>We ask that all measures be taken to facilitate the work of the investigators</t>
  </si>
  <si>
    <t>(949, 1026)</t>
  </si>
  <si>
    <t>[None, [954, 'We ask that all measures be taken to facilitate the work of the investigators'], [None, 'None']]</t>
  </si>
  <si>
    <t>A unilateral ceasefire, declared by Kiev on 20 June, hinted at a possible end to the general deteriorating security and humanitarian situation in the east.</t>
  </si>
  <si>
    <t>['A', 'unilateral', 'ceasefire', ',', 'declared', 'by', 'Kiev', 'on', '20', 'June', ',', 'hinted', 'at', 'a', 'possible', 'end', 'to', 'the', 'general', 'deteriorating', 'security', 'and', 'humanitarian', 'situation', 'in', 'the', 'east', '.']</t>
  </si>
  <si>
    <t>general deteriorating security and humanitarian situation</t>
  </si>
  <si>
    <t>(1694, 1751)</t>
  </si>
  <si>
    <t>[1007, [955, 'general deteriorating security and humanitarian situation'], [980, 'situation']]</t>
  </si>
  <si>
    <t>Nevertheless, today the situation continues to deteriorate.</t>
  </si>
  <si>
    <t>['Nevertheless', ',', 'today', 'the', 'situation', 'continues', 'to', 'deteriorate', '.']</t>
  </si>
  <si>
    <t>continues to deteriorate</t>
  </si>
  <si>
    <t>(2538, 2562)</t>
  </si>
  <si>
    <t>[1009, [956, 'continues to deteriorate'], [982, 'situation']]</t>
  </si>
  <si>
    <t>Every day the attacks are ever more deadly.</t>
  </si>
  <si>
    <t>['Every', 'day', 'the', 'attacks', 'are', 'ever', 'more', 'deadly', '.']</t>
  </si>
  <si>
    <t>are ever more deadly</t>
  </si>
  <si>
    <t>(2725, 2745)</t>
  </si>
  <si>
    <t>[1013, [957, 'are ever more deadly'], [986, 'attacks']]</t>
  </si>
  <si>
    <t>Moreover, this unprecedented deterioration is also due to the presence of armed fighters coming from outside Ukraine.</t>
  </si>
  <si>
    <t>['Moreover', ',', 'this', 'unprecedented', 'deterioration', 'is', 'also', 'due', 'to', 'the', 'presence', 'of', 'armed', 'fighters', 'coming', 'from', 'outside', 'Ukraine', '.']</t>
  </si>
  <si>
    <t>unprecedented deterioration</t>
  </si>
  <si>
    <t>(3002, 3029)</t>
  </si>
  <si>
    <t>deterioration</t>
  </si>
  <si>
    <t>[1024, [958, 'unprecedented deterioration'], [999, 'deterioration']]</t>
  </si>
  <si>
    <t>As I said in an earlier statement, when bandits are given weapons we cannot be surprised that they behave like bandits.</t>
  </si>
  <si>
    <t>['As', 'I', 'said', 'in', 'an', 'earlier', 'statement', ',', 'when', 'bandits', 'are', 'given', 'weapons', 'we', 'cannot', 'be', 'surprised', 'that', 'they', 'behave', 'like', 'bandits', '.']</t>
  </si>
  <si>
    <t>when bandits are given weapons we cannot be surprised that they behave like bandits</t>
  </si>
  <si>
    <t>(3504, 3587)</t>
  </si>
  <si>
    <t>[1015, [959, 'when bandits are given weapons we cannot be surprised that they behave like bandits'], [988, 'bandits']]</t>
  </si>
  <si>
    <t>We also call for a sincere commitment from Russia, one that so far has been lacking.</t>
  </si>
  <si>
    <t>['We', 'also', 'call', 'for', 'a', 'sincere', 'commitment', 'from', 'Russia', ',', 'one', 'that', 'so', 'far', 'has', 'been', 'lacking', '.']</t>
  </si>
  <si>
    <t>one that so far has been lacking</t>
  </si>
  <si>
    <t>(3821, 3853)</t>
  </si>
  <si>
    <t>[1006, [960, 'one that so far has been lacking'], [979, 'Russia']]</t>
  </si>
  <si>
    <t>That is the reason for the European Union's decision to impose tougher sanctions.</t>
  </si>
  <si>
    <t>['That', 'is', 'the', 'reason', 'for', 'the', 'European', "Union's", 'decision', 'to', 'impose', 'tougher', 'sanctions', '.']</t>
  </si>
  <si>
    <t>tougher sanctions</t>
  </si>
  <si>
    <t>(4104, 4121)</t>
  </si>
  <si>
    <t>sanctions</t>
  </si>
  <si>
    <t>[1010, [961, 'tougher sanctions'], [983, 'sanctions']]</t>
  </si>
  <si>
    <t>That is why we call on Russia to engage constructively in that endeavour and to bring its influence to bear on the illegal armed groups to lay down their arms and engage in dialogue.</t>
  </si>
  <si>
    <t>['That', 'is', 'why', 'we', 'call', 'on', 'Russia', 'to', 'engage', 'constructively', 'in', 'that', 'endeavour', 'and', 'to', 'bring', 'its', 'influence', 'to', 'bear', 'on', 'the', 'illegal', 'armed', 'groups', 'to', 'lay', 'down', 'their', 'arms', 'and', 'engage', 'in', 'dialogue', '.']</t>
  </si>
  <si>
    <t>(4484, 4504)</t>
  </si>
  <si>
    <t>[1016, [962, 'illegal armed groups'], [989, 'groups']]</t>
  </si>
  <si>
    <t>Let this tragedy at least serve as a warning to all the parties.</t>
  </si>
  <si>
    <t>['Let', 'this', 'tragedy', 'at', 'least', 'serve', 'as', 'a', 'warning', 'to', 'all', 'the', 'parties', '.']</t>
  </si>
  <si>
    <t>(4854, 4861)</t>
  </si>
  <si>
    <t>[None, [963, 'tragedy'], [None, 'None']]</t>
  </si>
  <si>
    <t>(1071, 1082)</t>
  </si>
  <si>
    <t>[1019, [964, 'separatists'], [992, 'separatists']]</t>
  </si>
  <si>
    <t>Separatist activity must end.</t>
  </si>
  <si>
    <t>Separatist activity</t>
  </si>
  <si>
    <t>(4553, 4572)</t>
  </si>
  <si>
    <t>activity</t>
  </si>
  <si>
    <t>[1017, [965, 'Separatist activity'], [990, 'activity']]</t>
  </si>
  <si>
    <t>It should still be possible to avoid the worst.</t>
  </si>
  <si>
    <t>['It', 'should', 'still', 'be', 'possible', 'to', 'avoid', 'the', 'worst']</t>
  </si>
  <si>
    <t>worst</t>
  </si>
  <si>
    <t>(5066, 5071)</t>
  </si>
  <si>
    <t>[None, [966, 'worst'], [None, 'None']]</t>
  </si>
  <si>
    <t>We also call for a sincere commitment from Russia , one that so far has been lacking.</t>
  </si>
  <si>
    <t>sincere commitment</t>
  </si>
  <si>
    <t>(3789, 3807)</t>
  </si>
  <si>
    <t>commitment</t>
  </si>
  <si>
    <t>[1005, [967, 'sincere commitment'], [978, 'commitment']]</t>
  </si>
  <si>
    <t>armed fighters</t>
  </si>
  <si>
    <t>(3061, 3075)</t>
  </si>
  <si>
    <t>[1011, [968, 'armed fighters'], [984, 'fighters']]</t>
  </si>
  <si>
    <t> Yesterday a Malaysia Airlines flight with nearly 300 passengers aboard crashed in the separatist-controlled area of Ukraine, and the French President expressed his   enormous sorrow at the announcement of the disaster.</t>
  </si>
  <si>
    <t>separatist-controlled area</t>
  </si>
  <si>
    <t>(417, 443)</t>
  </si>
  <si>
    <t>area</t>
  </si>
  <si>
    <t>[1018, [969, 'separatist-controlled area'], [991, 'area']]</t>
  </si>
  <si>
    <t>(1422, 1432)</t>
  </si>
  <si>
    <t>[1020, [970, 'separatist'], [993, 'separatist']]</t>
  </si>
  <si>
    <t>(2327, 2338)</t>
  </si>
  <si>
    <t>[1014, [971, 'separatists'], [987, 'separatists']]</t>
  </si>
  <si>
    <t>(2636, 2647)</t>
  </si>
  <si>
    <t>[1012, [972, 'separatists'], [985, 'separatists']]</t>
  </si>
  <si>
    <t>chaotic situation</t>
  </si>
  <si>
    <t>(686, 703)</t>
  </si>
  <si>
    <t>[1022, [995, 'chaotic situation'], [996, 'situation']]</t>
  </si>
  <si>
    <t>Given this tragedy and the already chaotic situation , France requests that all efforts be brought forth to shed light on the circumstances that led   to the tragedy .</t>
  </si>
  <si>
    <t>(662, 669)</t>
  </si>
  <si>
    <t>[1023, [997, 'tragedy'], [998, 'this']]</t>
  </si>
  <si>
    <t>UNSC_2014_SPV.7165_spch019_sentsplit_Ukraine.txt</t>
  </si>
  <si>
    <t>UNSC_2014_SPV.7165_spch019</t>
  </si>
  <si>
    <t>Unfortunately, we are deeply concerned that the scenario that is prepared for eastern Ukraine might be similar to the one implemented by Russia in Abkhazia.</t>
  </si>
  <si>
    <t>['Unfortunately', ',', 'we', 'are', 'deeply', 'concerned', 'that', 'the', 'scenario', 'that', 'is', 'prepared', 'for', 'eastern', 'Ukraine', 'might', 'be', 'similar', 'to', 'the', 'one', 'implemented', 'by', 'Russia', 'in', 'Abkhazia', '.']</t>
  </si>
  <si>
    <t>(9753, 9766)</t>
  </si>
  <si>
    <t>that the scenario that is prepared for eastern Ukraine might be similar to the one implemented by Russia in Abkhazia.</t>
  </si>
  <si>
    <t>[2320, [2188, 'Unfortunately'], [2262, 'that the scenario that is prepared for eastern Ukraine might be similar to the one implemented by Russia in Abkhazia.']]</t>
  </si>
  <si>
    <t>for convening this meeting, Madam President</t>
  </si>
  <si>
    <t>[2288, [2189, 'I thank you'], [2230, 'for convening this meeting, Madam President']]</t>
  </si>
  <si>
    <t>I would also like to thank</t>
  </si>
  <si>
    <t>(114, 140)</t>
  </si>
  <si>
    <t>[2289, [2190, 'I would also like to thank'], [2231, 'Under-Secretary-General Feltman for his briefing']]</t>
  </si>
  <si>
    <t>illegally occupied and annexed Crimea</t>
  </si>
  <si>
    <t>(281, 318)</t>
  </si>
  <si>
    <t>[2290, [2191, 'illegally occupied and annexed Crimea'], [2232, 'Russia']]</t>
  </si>
  <si>
    <t>(388, 401)</t>
  </si>
  <si>
    <t>Russia has not stopped there, and apparently its leaders are now targeting other parts of Ukraine and brazenly interfering in its internal affairs.</t>
  </si>
  <si>
    <t>[2291, [2192, 'Unfortunately'], [2233, 'Russia has not stopped there, and apparently its leaders are now targeting other parts of Ukraine and brazenly interfering in its internal affairs.']]</t>
  </si>
  <si>
    <t>illegal paramilitary</t>
  </si>
  <si>
    <t>(2550, 2570)</t>
  </si>
  <si>
    <t>Russian-sponsored</t>
  </si>
  <si>
    <t>[2296, [2193, 'illegal paramilitary'], [2238, 'Russian-sponsored']]</t>
  </si>
  <si>
    <t>I would like to remind the Council that Russia used to deny that its armed forces participated in the occupation of Crimea.</t>
  </si>
  <si>
    <t>(7001, 7013)</t>
  </si>
  <si>
    <t>to remind the Council that Russia used to deny that its armed forces participated in the occupation of Crimea.</t>
  </si>
  <si>
    <t>[2309, [2194, 'I would like'], [2253, 'to remind the Council that Russia used to deny that its armed forces participated in the occupation of Crimea.']]</t>
  </si>
  <si>
    <t>(8511, 8524)</t>
  </si>
  <si>
    <t>the withdrawal of troops announced by Minister Shoigu yesterday has not come true.</t>
  </si>
  <si>
    <t>[2314, [2195, 'Unfortunately'], [2258, 'the withdrawal of troops announced by Minister Shoigu yesterday has not come true.']]</t>
  </si>
  <si>
    <t>Unfortunately, I must say that such a scenario is realistic, as it has been reported that some Russian heavy military vehicles had been spotted near Ukraine's borders bearing signs indicating "Peacekeeping Mission" in the Russian and Ukrainian languages, exactly as happened in Abkhazia.</t>
  </si>
  <si>
    <t>['Unfortunately', ',', 'I', 'must', 'say', 'that', 'such', 'a', 'scenario', 'is', 'realistic', ',', 'as', 'it', 'has', 'been', 'reported', 'that', 'some', 'Russian', 'heavy', 'military', 'vehicles', 'had', 'been', 'spotted', 'near', "Ukraine's", 'borders', 'bearing', 'signs', 'indicating', '"', 'Peacekeeping', 'Mission', '"', 'in', 'the', 'Russian', 'and', 'Ukrainian', 'languages', ',', 'exactly', 'as', 'happened', 'in', 'Abkhazia', '.']</t>
  </si>
  <si>
    <t>(10724, 10737)</t>
  </si>
  <si>
    <t>I must say that such a scenario is realistic</t>
  </si>
  <si>
    <t>[2321, [2196, 'Unfortunately'], [2263, 'I must say that such a scenario is realistic']]</t>
  </si>
  <si>
    <t>illegally seized administrative buildings</t>
  </si>
  <si>
    <t>(1582, 1623)</t>
  </si>
  <si>
    <t>[2292, [2197, 'illegally seized administrative buildings'], [2234, 'protesters']]</t>
  </si>
  <si>
    <t>is seeking new ways to destabilize the situation in the region, preparing and carrying out numerous armed provocations through its agents.</t>
  </si>
  <si>
    <t>(2393, 2531)</t>
  </si>
  <si>
    <t>[2295, [2198, 'is seeking new ways to destabilize the situation in the region, preparing and carrying out numerous armed provocations through its agents.'], [2237, 'Russia']]</t>
  </si>
  <si>
    <t>are lies.</t>
  </si>
  <si>
    <t>(3177, 3186)</t>
  </si>
  <si>
    <t>[2298, [2199, 'are lies.'], [2241, 'Russia']]</t>
  </si>
  <si>
    <t>they are operating like terrorists and must be treated accordingly.</t>
  </si>
  <si>
    <t>(3517, 3584)</t>
  </si>
  <si>
    <t>[2300, [2200, 'they are operating like terrorists and must be treated accordingly.'], [2243, 'Russian']]</t>
  </si>
  <si>
    <t>and have thus transgressed the bounds of humanity</t>
  </si>
  <si>
    <t>(3840, 3889)</t>
  </si>
  <si>
    <t>Russian-controlled army groups</t>
  </si>
  <si>
    <t>[2302, [2201, 'and have thus transgressed the bounds of humanity'], [2245, 'Russian-controlled army groups']]</t>
  </si>
  <si>
    <t>(4248, 4268)</t>
  </si>
  <si>
    <t>[2335, [2202, 'illegal armed groups'], [2280, 'groups']]</t>
  </si>
  <si>
    <t>(4995, 5015)</t>
  </si>
  <si>
    <t>[2326, [2203, 'illegal armed groups'], [2270, 'groups']]</t>
  </si>
  <si>
    <t>Many members of the illegal militant groups are citizens of the Russian Federation, and they are not even trying to hide it, publicly displaying their identification.</t>
  </si>
  <si>
    <t>illegal militant groups</t>
  </si>
  <si>
    <t>(5130, 5153)</t>
  </si>
  <si>
    <t>citizens of the Russian Federation</t>
  </si>
  <si>
    <t>Russian citizens</t>
  </si>
  <si>
    <t>[2301, [2204, 'illegal militant groups'], [2244, 'citizens of the Russian Federation']]</t>
  </si>
  <si>
    <t>(5799, 5815)</t>
  </si>
  <si>
    <t>[2328, [2205, 'terrorist groups'], [2272, 'groups']]</t>
  </si>
  <si>
    <t>terrorist</t>
  </si>
  <si>
    <t>(6209, 6218)</t>
  </si>
  <si>
    <t>[2329, [2206, 'terrorist'], [2273, 'leaders']]</t>
  </si>
  <si>
    <t>The Government of Ukraine strongly condemns</t>
  </si>
  <si>
    <t>(6578, 6621)</t>
  </si>
  <si>
    <t>the aforementioned acts of terror and violence</t>
  </si>
  <si>
    <t>[2306, [2207, 'The Government of Ukraine strongly condemns'], [2250, 'the aforementioned acts of terror and violence']]</t>
  </si>
  <si>
    <t>(6825, 6838)</t>
  </si>
  <si>
    <t>Russia has not even publicly condemned or dissociated itself from those acts of terror and violence perpetrated by illegal militants since the Geneva agreement.</t>
  </si>
  <si>
    <t>[2307, [2208, 'Unfortunately'], [2251, 'Russia has not even publicly condemned or dissociated itself from those acts of terror and violence perpetrated by illegal militants since the Geneva agreement.']]</t>
  </si>
  <si>
    <t>illegal militants</t>
  </si>
  <si>
    <t>(6955, 6972)</t>
  </si>
  <si>
    <t>[2338, [2209, 'illegal militants'], [2285, 'militants']]</t>
  </si>
  <si>
    <t> And now, in spite of numerous irrefutable facts concerning Russian military involvement in organizing and guiding illegal armed groups in eastern Ukraine, Moscow denies any Russian military participation just as hard.</t>
  </si>
  <si>
    <t>in spite of numerous irrefutable facts concerning Russian military involvement in organizing and guiding illegal armed groups in eastern Ukraine, Moscow denies any Russian military participation just as hard.</t>
  </si>
  <si>
    <t>(7393, 7601)</t>
  </si>
  <si>
    <t>Moscow</t>
  </si>
  <si>
    <t>[2310, [2210, 'in spite of numerous irrefutable facts concerning Russian military involvement in organizing and guiding illegal armed groups in eastern Ukraine, Moscow denies any Russian military participation just as hard.'], [2254, 'Moscow']]</t>
  </si>
  <si>
    <t>strange statement</t>
  </si>
  <si>
    <t>(8714, 8731)</t>
  </si>
  <si>
    <t>Russian partner here</t>
  </si>
  <si>
    <t>[2313, [2211, 'strange statement'], [2257, 'Russian partner here']]</t>
  </si>
  <si>
    <t>The highest level of cynicism is the Russian reference to the right of self-defence in a situation in which it is Russia that is acting as aggressor,</t>
  </si>
  <si>
    <t>(9430, 9579)</t>
  </si>
  <si>
    <t>[2316, [2212, 'The highest level of cynicism is the Russian reference to the right of self-defence in a situation in which it is Russia that is acting as aggressor,'], [2260, 'Russia']]</t>
  </si>
  <si>
    <t>Unfortunately, we are deeply concerned that the scenario that is prepared for eastern Ukraine might be similar to the one implemented by Russia in Abkhazia.</t>
  </si>
  <si>
    <t>we are deeply concerned</t>
  </si>
  <si>
    <t>(9768, 9791)</t>
  </si>
  <si>
    <t>[2319, [2213, 'we are deeply concerned'], [2262, 'that the scenario that is prepared for eastern Ukraine might be similar to the one implemented by Russia in Abkhazia.']]</t>
  </si>
  <si>
    <t>(2333, 2344)</t>
  </si>
  <si>
    <t>[2331, [2214, 'separatists'], [2276, 'separatists']]</t>
  </si>
  <si>
    <t>illegal armed groups threatening civilians</t>
  </si>
  <si>
    <t>(3652, 3694)</t>
  </si>
  <si>
    <t>[2303, [2215, 'illegal armed groups threatening civilians'], [2246, 'Ukrainian']]</t>
  </si>
  <si>
    <t>separatist armed groups</t>
  </si>
  <si>
    <t>(4712, 4735)</t>
  </si>
  <si>
    <t>[2324, [2216, 'separatist armed groups'], [2269, 'groups']]</t>
  </si>
  <si>
    <t>armed separatists and provocateurs</t>
  </si>
  <si>
    <t>(2781, 2815)</t>
  </si>
  <si>
    <t>The Russian leadership</t>
  </si>
  <si>
    <t>[2334, [2217, 'armed separatists and provocateurs'], [2240, 'The Russian leadership']]</t>
  </si>
  <si>
    <t>armed group</t>
  </si>
  <si>
    <t>(5399, 5410)</t>
  </si>
  <si>
    <t>group</t>
  </si>
  <si>
    <t>[2327, [2218, 'armed group'], [2271, 'group']]</t>
  </si>
  <si>
    <t>(7697, 7709)</t>
  </si>
  <si>
    <t>[2311, [2219, 'armed forces'], [2255, 'Russia']]</t>
  </si>
  <si>
    <t>(7070, 7082)</t>
  </si>
  <si>
    <t>[2308, [2220, 'armed forces'], [2252, 'Russia']]</t>
  </si>
  <si>
    <t>(8219, 8231)</t>
  </si>
  <si>
    <t>[2312, [2221, 'armed forces'], [2256, 'Russian']]</t>
  </si>
  <si>
    <t>armed groups,</t>
  </si>
  <si>
    <t>(10032, 10045)</t>
  </si>
  <si>
    <t>[2317, [2222, 'armed groups,'], [2261, 'Russian']]</t>
  </si>
  <si>
    <t>group of local separatists</t>
  </si>
  <si>
    <t>(9972, 9998)</t>
  </si>
  <si>
    <t>[2318, [2223, 'group of local separatists'], [2261, 'Russian']]</t>
  </si>
  <si>
    <t>(8880, 8892)</t>
  </si>
  <si>
    <t>[2315, [2224, 'armed forces'], [2259, 'Russia']]</t>
  </si>
  <si>
    <t>(5081, 5087)</t>
  </si>
  <si>
    <t>[None, [2225, 'crimes'], [None, 'None']]</t>
  </si>
  <si>
    <t>serious crimes</t>
  </si>
  <si>
    <t>(1666, 1680)</t>
  </si>
  <si>
    <t>[2293, [2226, 'serious crimes'], [2234, 'protesters']]</t>
  </si>
  <si>
    <t>(5596, 5602)</t>
  </si>
  <si>
    <t>[None, [2227, 'crimes'], [None, 'None']]</t>
  </si>
  <si>
    <t> Ukrainian law-enforcement agencies have credible evidence of these persons' involvement in serious crimes .</t>
  </si>
  <si>
    <t>(5560, 5574)</t>
  </si>
  <si>
    <t>these persons'</t>
  </si>
  <si>
    <t>[2304, [2228, 'serious crimes'], [2247, "these persons'"]]</t>
  </si>
  <si>
    <t>(2995, 3006)</t>
  </si>
  <si>
    <t>[2332, [2229, 'separatists'], [2277, 'separatists']]</t>
  </si>
  <si>
    <t>is demonstrating its commitment to constructive cooperation with human-rights institutions and international organizations.</t>
  </si>
  <si>
    <t>(2090, 2213)</t>
  </si>
  <si>
    <t>[2294, [2235, 'is demonstrating its commitment to constructive cooperation with human-rights institutions and international organizations.'], [2236, 'Ukraine']]</t>
  </si>
  <si>
    <t>has done nothing to publicly dissociate itself</t>
  </si>
  <si>
    <t>(2725, 2771)</t>
  </si>
  <si>
    <t>[2297, [2239, 'has done nothing to publicly dissociate itself'], [2240, 'The Russian leadership']]</t>
  </si>
  <si>
    <t>heavily armed, professionally trained groups</t>
  </si>
  <si>
    <t>(3337, 3381)</t>
  </si>
  <si>
    <t>[2299, [2242, 'heavily armed, professionally trained groups'], [2243, 'Russian']]</t>
  </si>
  <si>
    <t>as might be expected, made no such demand</t>
  </si>
  <si>
    <t>(4874, 4915)</t>
  </si>
  <si>
    <t>[2305, [2248, 'as might be expected, made no such demand'], [2249, 'the Russian Federation']]</t>
  </si>
  <si>
    <t>Ukraine has done its utmost to de-escalate the situation.</t>
  </si>
  <si>
    <t>['Ukraine', 'has', 'done', 'its', 'utmost', 'to', 'de-escalate', 'the', 'situation', '.']</t>
  </si>
  <si>
    <t>has done its utmost to de-escalate the situation</t>
  </si>
  <si>
    <t>(11320, 11368)</t>
  </si>
  <si>
    <t>[2322, [2264, 'has done its utmost to de-escalate the situation'], [2265, 'Ukraine']]</t>
  </si>
  <si>
    <t>Russia has done nothing.</t>
  </si>
  <si>
    <t>['Russia', 'has', 'done', 'nothing', '.']</t>
  </si>
  <si>
    <t>has done nothing.</t>
  </si>
  <si>
    <t>(11511, 11528)</t>
  </si>
  <si>
    <t>[2323, [2266, 'has done nothing.'], [2267, 'Russia']]</t>
  </si>
  <si>
    <t>criminal and terrorist nature</t>
  </si>
  <si>
    <t>(4675, 4704)</t>
  </si>
  <si>
    <t>[2325, [2268, 'criminal and terrorist nature'], [2269, 'groups']]</t>
  </si>
  <si>
    <t>the military commander of the terrorists</t>
  </si>
  <si>
    <t>(6303, 6343)</t>
  </si>
  <si>
    <t>Russian agent Igor Strelkov</t>
  </si>
  <si>
    <t>[2330, [2274, 'the military commander of the terrorists'], [2275, 'Russian agent Igor Strelkov']]</t>
  </si>
  <si>
    <t>(2781, 2798)</t>
  </si>
  <si>
    <t>[2333, [2279, 'armed separatists'], [2278, 'separatists']]</t>
  </si>
  <si>
    <t>serious</t>
  </si>
  <si>
    <t>(5560, 5567)</t>
  </si>
  <si>
    <t>[2336, [2281, 'serious'], [2282, 'crimes']]</t>
  </si>
  <si>
    <t>(3652, 3672)</t>
  </si>
  <si>
    <t>[2337, [2283, 'illegal armed groups'], [2284, 'groups']]</t>
  </si>
  <si>
    <t>Our Government respects freedom of expression and the right to peaceful assembly, which are guaranteed by the Constitution of Ukraine.</t>
  </si>
  <si>
    <t>respects freedom of expression and the right to peaceful assembly</t>
  </si>
  <si>
    <t>(3203, 3268)</t>
  </si>
  <si>
    <t>Our Government</t>
  </si>
  <si>
    <t>[2339, [2286, 'respects freedom of expression and the right to peaceful assembly'], [2287, 'Our Government']]</t>
  </si>
  <si>
    <t>UNSC_2014_SPV.7219_spch018_sentsplit_Rwanda.txt</t>
  </si>
  <si>
    <t>UNSC_2014_SPV.7219_spch018</t>
  </si>
  <si>
    <t>I thank Mr. Jeffrey Feltman, Under-Secretary-General for Political Affairs, for his availability and for his detailed briefing, prepared on such short notice.</t>
  </si>
  <si>
    <t>['I', 'thank', 'Mr', '.', 'Jeffrey', 'Feltman', ',', 'Under-Secretary-General', 'for', 'Political', 'Affairs', ',', 'for', 'his', 'availability', 'and', 'for', 'his', 'detailed', 'briefing', ',', 'prepared', 'on', 'such', 'short', 'notice', '.']</t>
  </si>
  <si>
    <t>(78, 85)</t>
  </si>
  <si>
    <t>Mr. Jeffrey Feltman, Under-Secretary-General for Political Affairs, for his availability and for his detailed briefing</t>
  </si>
  <si>
    <t>[761, [715, 'I thank'], [733, 'Mr. Jeffrey Feltman, Under-Secretary-General for Political Affairs, for his availability and for his detailed briefing']]</t>
  </si>
  <si>
    <t>Allow me, first of all, to express my deep sorrow over the loss of the 298 lives, including 80 children, who were killed on Malaysia Airlines Flight MH-l7, which was shot down in eastern Ukraine.</t>
  </si>
  <si>
    <t>['Allow', 'me', ',', 'first', 'of', 'all', ',', 'to', 'express', 'my', 'deep', 'sorrow', 'over', 'the', 'loss', 'of', 'the', '298', 'lives', ',', 'including', '80', 'children', ',', 'who', 'were', 'killed', 'on', 'Malaysia', 'Airlines', 'Flight', 'MH-l7', ',', 'which', 'was', 'shot', 'down', 'in', 'eastern', 'Ukraine', '.']</t>
  </si>
  <si>
    <t>to express my deep sorrow</t>
  </si>
  <si>
    <t>(262, 287)</t>
  </si>
  <si>
    <t>over the loss of the 298 lives, including 80 children, who were killed on Malaysia Airlines Flight MH-l7, which was shot down in eastern Ukraine.</t>
  </si>
  <si>
    <t>[762, [716, 'to express my deep sorrow'], [734, 'over the loss of the 298 lives, including 80 children, who were killed on Malaysia Airlines Flight MH-l7, which was shot down in eastern Ukraine.']]</t>
  </si>
  <si>
    <t>On behalf of the Government of Rwanda, I express my deepest condolences to the families who lost loved ones, as well as to the people and the Governments of the victims.</t>
  </si>
  <si>
    <t>['On', 'behalf', 'of', 'the', 'Government', 'of', 'Rwanda', ',', 'I', 'express', 'my', 'deepest', 'condolences', 'to', 'the', 'families', 'who', 'lost', 'loved', 'ones', ',', 'as', 'well', 'as', 'to', 'the', 'people', 'and', 'the', 'Governments', 'of', 'the', 'victims', '.']</t>
  </si>
  <si>
    <t>I express my deepest condolences to</t>
  </si>
  <si>
    <t>(473, 508)</t>
  </si>
  <si>
    <t>the families who lost loved ones, as well as to the people and the Governments of the victims.</t>
  </si>
  <si>
    <t>[763, [717, 'I express my deepest condolences to'], [735, 'the families who lost loved ones, as well as to the people and the Governments of the victims.']]</t>
  </si>
  <si>
    <t>The loss of those innocent civilians is beyond comprehension.</t>
  </si>
  <si>
    <t>['The', 'loss', 'of', 'those', 'innocent', 'civilians', 'is', 'beyond', 'comprehension', '.']</t>
  </si>
  <si>
    <t>The loss of those innocent civilians is beyond comprehension</t>
  </si>
  <si>
    <t>(604, 664)</t>
  </si>
  <si>
    <t>[764, [718, 'The loss of those innocent civilians is beyond comprehension'], [736, 'loss']]</t>
  </si>
  <si>
    <t>Their lives were cut off in the middle of a crisis on which this very Council has been unable to take action since it began in February.</t>
  </si>
  <si>
    <t>['Their', 'lives', 'were', 'cut', 'off', 'in', 'the', 'middle', 'of', 'a', 'crisis', 'on', 'which', 'this', 'very', 'Council', 'has', 'been', 'unable', 'to', 'take', 'action', 'since', 'it', 'began', 'in', 'February', '.']</t>
  </si>
  <si>
    <t>(710, 716)</t>
  </si>
  <si>
    <t>[765, [719, 'crisis'], [737, 'crisis']]</t>
  </si>
  <si>
    <t>With the shooting down of a civilian airplane carrying civilians, the Ukrainian crisis is no longer a conflict between the Ukrainian military and armed separatists.</t>
  </si>
  <si>
    <t>['With', 'the', 'shooting', 'down', 'of', 'a', 'civilian', 'airplane', 'carrying', 'civilians', ',', 'the', 'Ukrainian', 'crisis', 'is', 'no', 'longer', 'a', 'conflict', 'between', 'the', 'Ukrainian', 'military', 'and', 'armed', 'separatists', '.']</t>
  </si>
  <si>
    <t>(884, 890)</t>
  </si>
  <si>
    <t>[767, [720, 'crisis'], [740, 'crisis']]</t>
  </si>
  <si>
    <t>We condemn in the strongest terms this reckless attack and call for a comprehensive, independent, international investigation in accordance with international guidelines, as agreed in the press statement adopted this morning.</t>
  </si>
  <si>
    <t>['We', 'condemn', 'in', 'the', 'strongest', 'terms', 'this', 'reckless', 'attack', 'and', 'call', 'for', 'a', 'comprehensive', ',', 'independent', ',', 'international', 'investigation', 'in', 'accordance', 'with', 'international', 'guidelines', ',', 'as', 'agreed', 'in', 'the', 'press', 'statement', 'adopted', 'this', 'morning', '.']</t>
  </si>
  <si>
    <t>(1143, 1176)</t>
  </si>
  <si>
    <t>this reckless attack and call for a comprehensive,</t>
  </si>
  <si>
    <t>[770, [721, 'We condemn in the strongest terms'], [744, 'this reckless attack and call for a comprehensive,']]</t>
  </si>
  <si>
    <t>reckless attack</t>
  </si>
  <si>
    <t>(1182, 1197)</t>
  </si>
  <si>
    <t>[771, [722, 'reckless attack'], [745, 'attack']]</t>
  </si>
  <si>
    <t>We note that yesterday's criminal act follows the downing of a Ukrainian fighter jet on Wednesday and that of a military cargo plane on Monday.</t>
  </si>
  <si>
    <t>['We', 'note', 'that', "yesterday's", 'criminal', 'act', 'follows', 'the', 'downing', 'of', 'a', 'Ukrainian', 'fighter', 'jet', 'on', 'Wednesday', 'and', 'that', 'of', 'a', 'military', 'cargo', 'plane', 'on', 'Monday', '.']</t>
  </si>
  <si>
    <t>(1720, 1732)</t>
  </si>
  <si>
    <t>[781, [723, 'criminal act'], [758, 'act']]</t>
  </si>
  <si>
    <t>It is unfortunate that this tragic event comes at a time when national and regional efforts are under way to find a political and diplomatic solution to the Ukrainian crisis.</t>
  </si>
  <si>
    <t>['It', 'is', 'unfortunate', 'that', 'this', 'tragic', 'event', 'comes', 'at', 'a', 'time', 'when', 'national', 'and', 'regional', 'efforts', 'are', 'under', 'way', 'to', 'find', 'a', 'political', 'and', 'diplomatic', 'solution', 'to', 'the', 'Ukrainian', 'crisis', '.']</t>
  </si>
  <si>
    <t>(2352, 2358)</t>
  </si>
  <si>
    <t>[775, [724, 'crisis'], [750, 'crisis']]</t>
  </si>
  <si>
    <t>In the same vein, we urge all parties to immediately cease fire and support the ongoing efforts to de-escalate the crisis and bring peace to Ukraine and the region.</t>
  </si>
  <si>
    <t>['In', 'the', 'same', 'vein', ',', 'we', 'urge', 'all', 'parties', 'to', 'immediately', 'cease', 'fire', 'and', 'support', 'the', 'ongoing', 'efforts', 'to', 'de-escalate', 'the', 'crisis', 'and', 'bring', 'peace', 'to', 'Ukraine', 'and', 'the', 'region', '.']</t>
  </si>
  <si>
    <t>(3295, 3301)</t>
  </si>
  <si>
    <t>[779, [725, 'crisis'], [755, 'crisis']]</t>
  </si>
  <si>
    <t> It is unfortunate that this tragic event comes at a time when national and regional efforts are under way   to find a political and diplomatic solution to the Ukrainian crisis .</t>
  </si>
  <si>
    <t>It is unfortunate</t>
  </si>
  <si>
    <t>(2185, 2202)</t>
  </si>
  <si>
    <t>[783, [726, 'It is unfortunate'], [760, 'tragic event']]</t>
  </si>
  <si>
    <t>It is unfortunate that this tragic event comes at a time when national and regional efforts are under way   to find a political and diplomatic solution to the Ukrainian crisis .</t>
  </si>
  <si>
    <t>(2213, 2225)</t>
  </si>
  <si>
    <t>[773, [727, 'tragic event'], [748, 'this']]</t>
  </si>
  <si>
    <t>to find a political and diplomatic solution</t>
  </si>
  <si>
    <t>(2291, 2334)</t>
  </si>
  <si>
    <t>[774, [728, 'to find a political and diplomatic solution'], [749, 'solution']]</t>
  </si>
  <si>
    <t>In conclusion, let me renew our call to the armed groups to respect the unity, sovereignty and territorial integrity okaraine.</t>
  </si>
  <si>
    <t>(2997, 3009)</t>
  </si>
  <si>
    <t>[777, [729, 'armed groups'], [753, 'groups']]</t>
  </si>
  <si>
    <t>The shooting down of a civilian plane in the midst of the conflict in eastern Ukraine is a stark reminder of the moral responsibility of Security Council members to set aside their divisions on this crisis, to hold the perpetrators of this criminal act to account and to uphold their mandate to maintain international peace and security.</t>
  </si>
  <si>
    <t>['The',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t>
  </si>
  <si>
    <t>is a stark reminder</t>
  </si>
  <si>
    <t>(3432, 3451)</t>
  </si>
  <si>
    <t>The shooting down of a civilian plane in the midst of the conflict in eastern Ukraine</t>
  </si>
  <si>
    <t>[778, [730, 'is a stark reminder'], [754, 'The shooting down of a civilian plane in the midst of the conflict in eastern Ukraine']]</t>
  </si>
  <si>
    <t>With the shooting down of a civilian airplane carrying civilians, the Ukrainian crisis is no longer a conflict between the Ukrainian military and armed separatists .</t>
  </si>
  <si>
    <t>(950, 967)</t>
  </si>
  <si>
    <t>[768, [731, 'armed separatists'], [741, 'separatists']]</t>
  </si>
  <si>
    <t>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t>
  </si>
  <si>
    <t>(2632, 2643)</t>
  </si>
  <si>
    <t>[782, [732, 'separatists'], [759, 'separatists']]</t>
  </si>
  <si>
    <t>Their lives were cut off in the middle of a crisis on which this very Council has been unable to take action since it began in February.</t>
  </si>
  <si>
    <t>has been unable to take action</t>
  </si>
  <si>
    <t>(744, 774)</t>
  </si>
  <si>
    <t>Council</t>
  </si>
  <si>
    <t>[766, [738, 'has been unable to take action'], [739, 'Council']]</t>
  </si>
  <si>
    <t>The conflict has crossed a red line by endangering all our lives, as if did in the case of the men, women and children from different countries who were aboard Flight   MH-l7.</t>
  </si>
  <si>
    <t>has crossed a red line by endangering all our lives,</t>
  </si>
  <si>
    <t>(982, 1034)</t>
  </si>
  <si>
    <t>conflict</t>
  </si>
  <si>
    <t>[769, [742, 'has crossed a red line by endangering all our lives,'], [743, 'conflict']]</t>
  </si>
  <si>
    <t> Therefore, the Security Council and the broader international community can no longer afford to turn a blind eye on the matter.</t>
  </si>
  <si>
    <t>can no longer afford to turn a blind eye on the matter.</t>
  </si>
  <si>
    <t>(2128, 2183)</t>
  </si>
  <si>
    <t>the Security Council and the broader international community</t>
  </si>
  <si>
    <t>[772, [746, 'can no longer afford to turn a blind eye on the matter.'], [747, 'the Security Council and the broader international community']]</t>
  </si>
  <si>
    <t> 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t>
  </si>
  <si>
    <t>undermines valuable initiatives</t>
  </si>
  <si>
    <t>(2369, 2400)</t>
  </si>
  <si>
    <t>[776, [752, 'undermines valuable initiatives'], [751, 'act']]</t>
  </si>
  <si>
    <t>to set aside their divisions on this crisis, to hold the perpetrators of this criminal act to account and to uphold their mandate to maintain international peace and security.</t>
  </si>
  <si>
    <t>(3508, 3683)</t>
  </si>
  <si>
    <t>Security Council members</t>
  </si>
  <si>
    <t>[780, [756, 'to set aside their divisions on this crisis, to hold the perpetrators of this criminal act to account and to uphold their mandate to maintain international peace and security.'], [757, 'Security Council members']]</t>
  </si>
  <si>
    <t>UNSC_2014_SPV.7219_spch015_sentsplit_Russian_Federation.txt</t>
  </si>
  <si>
    <t>UNSC_2014_SPV.7219_spch015</t>
  </si>
  <si>
    <t>First, we would like to express our heartfelt condolences to the bereaved families and friends of the passengers and crew of the Malaysia Airlines flight that crashed in Donetsk, as well as to the Governments of the countries whose citizens were on the list of victims of the tragedy.</t>
  </si>
  <si>
    <t>['First', ',', 'we', 'would', 'like', 'to', 'express', 'our', 'heartfelt', 'condolences', 'to', 'the', 'bereaved', 'families', 'and', 'friends', 'of', 'the', 'passengers', 'and', 'crew', 'of', 'the', 'Malaysia', 'Airlines', 'flight', 'that', 'crashed', 'in', 'Donetsk', ',', 'as', 'well', 'as', 'to', 'the', 'Governments', 'of', 'the', 'countries', 'whose', 'citizens', 'were', 'on', 'the', 'list', 'of', 'victims', 'of', 'the', 'tragedy', '.']</t>
  </si>
  <si>
    <t>we would like to express our heartfelt condolences</t>
  </si>
  <si>
    <t>(7, 57)</t>
  </si>
  <si>
    <t>to the bereaved families and friends of the passengers and crew of the Malaysia Airlines flight that crashed in Donetsk, as well as to the Governments of the countries whose citizens were on the list of victims of the tragedy.</t>
  </si>
  <si>
    <t>[1349, [1287, 'we would like to express our heartfelt condolences'], [1310, 'to the bereaved families and friends of the passengers and crew of the Malaysia Airlines flight that crashed in Donetsk, as well as to the Governments of the countries whose citizens were on the list of victims of the tragedy.']]</t>
  </si>
  <si>
    <t>(276, 283)</t>
  </si>
  <si>
    <t>[None, [1288, 'tragedy'], [None, 'None']]</t>
  </si>
  <si>
    <t>Given the complexity of the situation, we believe it would be proper to establish an international commission under the aegis of International Civil Aviation Organization.</t>
  </si>
  <si>
    <t>['Given', 'the', 'complexity', 'of', 'the', 'situation', ',', 'we', 'believe', 'it', 'would', 'be', 'proper', 'to', 'establish', 'an', 'international', 'commission', 'under', 'the', 'aegis', 'of', 'International', 'Civil', 'Aviation', 'Organization', '.']</t>
  </si>
  <si>
    <t>complexity</t>
  </si>
  <si>
    <t>(504, 514)</t>
  </si>
  <si>
    <t>[1350, [1289, 'complexity'], [1311, 'situation']]</t>
  </si>
  <si>
    <t>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t>
  </si>
  <si>
    <t>['It', 'would', 'seem', 'that', 'an', 'investigation', 'is', 'necessary', 'not', 'only', 'of', 'the', 'disaster', ',', 'but', 'also', 'of', 'the', 'extent', 'to', 'which', 'Ukrainian', 'aviation', 'authorities', 'carried', 'out', 'their', 'obligations', 'to', 'exercise', 'the', 'relevant', 'law', 'and', 'did', 'everything', 'necessary', 'to', 'ensure', 'that', "Kyiv's", 'military', 'campaign', 'prevented', 'disasters', '.']</t>
  </si>
  <si>
    <t>(1352, 1638)</t>
  </si>
  <si>
    <t>[1353, [1290, "It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 [1315, 'Ukrainian']]</t>
  </si>
  <si>
    <t>Today Kyiv announced the full closure of its airspace to conduct a so-called anti-terrorist operation.</t>
  </si>
  <si>
    <t>['Today', 'Kyiv', 'announced', 'the', 'full', 'closure', 'of', 'its', 'airspace', 'to', 'conduct', 'a', 'so-called', 'anti-terrorist', 'operation', '.']</t>
  </si>
  <si>
    <t>anti-terrorist operation</t>
  </si>
  <si>
    <t>(1716, 1740)</t>
  </si>
  <si>
    <t>[1354, [1291, 'anti-terrorist operation'], [1316, 'operation']]</t>
  </si>
  <si>
    <t>This punitive operation is becoming increasingly destructive for the civilian population and infrastructure.</t>
  </si>
  <si>
    <t>['This', 'punitive', 'operation', 'is', 'becoming', 'increasingly', 'destructive', 'for', 'the', 'civilian', 'population', 'and', 'infrastructure', '.']</t>
  </si>
  <si>
    <t>(2172, 2280)</t>
  </si>
  <si>
    <t>punitive operation</t>
  </si>
  <si>
    <t>[1355, [1292, 'This punitive operation is becoming increasingly destructive for the civilian population and infrastructure.'], [1317, 'punitive operation']]</t>
  </si>
  <si>
    <t>We consider those provocations acts of aggression on the part of Ukraine against Russian citizens and against its sovereign territory.</t>
  </si>
  <si>
    <t>['We', 'consider', 'those', 'provocations', 'acts', 'of', 'aggression', 'on', 'the', 'part', 'of', 'Ukraine', 'against', 'Russian', 'citizens', 'and', 'against', 'its', 'sovereign', 'territory', '.']</t>
  </si>
  <si>
    <t>those provocations acts of aggression on the part of Ukraine against Russian citizens and against its sovereign territory</t>
  </si>
  <si>
    <t>(3372, 3493)</t>
  </si>
  <si>
    <t>[1359, [1293, 'those provocations acts of aggression on the part of Ukraine against Russian citizens and against its sovereign territory'], [1322, 'Ukraine']]</t>
  </si>
  <si>
    <t>We place all blame on the Kyiv authorities and call for the Ukrainian side to take decisive measures to prevent such incidents in future.</t>
  </si>
  <si>
    <t>['We', 'place', 'all', 'blame', 'on', 'the', 'Kyiv', 'authorities', 'and', 'call', 'for', 'the', 'Ukrainian', 'side', 'to', 'take', 'decisive', 'measures', 'to', 'prevent', 'such', 'incidents', 'in', 'future', '.']</t>
  </si>
  <si>
    <t>We place all blame on the Kyiv authorities</t>
  </si>
  <si>
    <t>(3495, 3537)</t>
  </si>
  <si>
    <t>Kyiv authorities</t>
  </si>
  <si>
    <t>[1360, [1294, 'We place all blame on the Kyiv authorities'], [1323, 'Kyiv authorities']]</t>
  </si>
  <si>
    <t>We have repeatedly issued warnings about the danger of trying to resolve the political crisis in Ukraine by force.</t>
  </si>
  <si>
    <t>['We', 'have', 'repeatedly', 'issued', 'warnings', 'about', 'the', 'danger', 'of', 'trying', 'to', 'resolve', 'the', 'political', 'crisis', 'in', 'Ukraine', 'by', 'force', '.']</t>
  </si>
  <si>
    <t>(3721, 3727)</t>
  </si>
  <si>
    <t>[1374, [1295, 'crisis'], [1343, 'crisis']]</t>
  </si>
  <si>
    <t>I am talking about the United States, of course, which pushed Kyiv to escalate the crisis.</t>
  </si>
  <si>
    <t>['I', 'am', 'talking', 'about', 'the', 'United', 'States', ',', 'of', 'course', ',', 'which', 'pushed', 'Kyiv', 'to', 'escalate', 'the', 'crisis', '.']</t>
  </si>
  <si>
    <t>which pushed Kyiv to escalate the crisis</t>
  </si>
  <si>
    <t>(4033, 4073)</t>
  </si>
  <si>
    <t>the United States</t>
  </si>
  <si>
    <t>[1362, [1296, 'which pushed Kyiv to escalate the crisis'], [1326, 'the United States']]</t>
  </si>
  <si>
    <t>They are trying to lay the blame on Russia for the catastrophe caused by the course chosen.</t>
  </si>
  <si>
    <t>['They', 'are', 'trying', 'to', 'lay', 'the', 'blame', 'on', 'Russia', 'for', 'the', 'catastrophe', 'caused', 'by', 'the', 'course', 'chosen', '.']</t>
  </si>
  <si>
    <t>catastrophe</t>
  </si>
  <si>
    <t>(4126, 4137)</t>
  </si>
  <si>
    <t>[None, [1297, 'catastrophe'], [None, 'None']]</t>
  </si>
  <si>
    <t>The widely acclaimed peace plan of President Poroshenko became the pretext for military preparations and the deployment of a large-scale punitive operation.</t>
  </si>
  <si>
    <t>['The', 'widely', 'acclaimed', 'peace', 'plan', 'of', 'President', 'Poroshenko', 'became', 'the', 'pretext', 'for', 'military', 'preparations', 'and', 'the', 'deployment', 'of', 'a', 'large-scale', 'punitive', 'operation', '.']</t>
  </si>
  <si>
    <t>became the pretext for military preparations and the deployment of a large-scale punitive operation.</t>
  </si>
  <si>
    <t>(4544, 4644)</t>
  </si>
  <si>
    <t>peace plan of President Poroshenko</t>
  </si>
  <si>
    <t>[1363, [1298, 'became the pretext for military preparations and the deployment of a large-scale punitive operation.'], [1327, 'peace plan of President Poroshenko']]</t>
  </si>
  <si>
    <t>Involving them in the dialogue would prevent a further escalation of the current serious crisis, but instead Kyiv chose to arrest, beat and threaten them.</t>
  </si>
  <si>
    <t>['Involving', 'them', 'in', 'the', 'dialogue', 'would', 'prevent', 'a', 'further', 'escalation', 'of', 'the', 'current', 'serious', 'crisis', ',', 'but', 'instead', 'Kyiv', 'chose', 'to', 'arrest', ',', 'beat', 'and', 'threaten', 'them', '.']</t>
  </si>
  <si>
    <t>current serious crisis</t>
  </si>
  <si>
    <t>(5961, 5983)</t>
  </si>
  <si>
    <t>[1376, [1299, 'current serious crisis'], [1346, 'crisis']]</t>
  </si>
  <si>
    <t>With regard to the Ukrainian crisis, international institutions have not risen to the occasion.</t>
  </si>
  <si>
    <t>['With', 'regard', 'to', 'the', 'Ukrainian', 'crisis', ',', 'international', 'institutions', 'have', 'not', 'risen', 'to', 'the', 'occasion', '.']</t>
  </si>
  <si>
    <t>(6073, 6079)</t>
  </si>
  <si>
    <t>[1370, [1300, 'crisis'], [1338, 'crisis']]</t>
  </si>
  <si>
    <t>Much has been said, but nothing has been done to resolve the situation.</t>
  </si>
  <si>
    <t>['Much', 'has', 'been', 'said', ',', 'but', 'nothing', 'has', 'been', 'done', 'to', 'resolve', 'the', 'situation', '.']</t>
  </si>
  <si>
    <t>but nothing has been done to resolve the situation</t>
  </si>
  <si>
    <t>(6203, 6253)</t>
  </si>
  <si>
    <t>[None, [1301, 'but nothing has been done to resolve the situation'], [None, 'None']]</t>
  </si>
  <si>
    <t>Negotiating a resolution to the crisis is still possible, but the right choice must be made.</t>
  </si>
  <si>
    <t>['Negotiating', 'a', 'resolution', 'to', 'the', 'crisis', 'is', 'still', 'possible', ',', 'but', 'the', 'right', 'choice', 'must', 'be', 'made']</t>
  </si>
  <si>
    <t>(6833, 6839)</t>
  </si>
  <si>
    <t>[1371, [1302, 'crisis'], [1339, 'crisis']]</t>
  </si>
  <si>
    <t> I am certain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t>
  </si>
  <si>
    <t>I am certain</t>
  </si>
  <si>
    <t>(667, 679)</t>
  </si>
  <si>
    <t>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t>
  </si>
  <si>
    <t>[1352, [1303, 'I am certain'], [1314,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t>
  </si>
  <si>
    <t>normal person</t>
  </si>
  <si>
    <t>(689, 702)</t>
  </si>
  <si>
    <t>person</t>
  </si>
  <si>
    <t>[1369, [1304, 'normal person'], [1337, 'person']]</t>
  </si>
  <si>
    <t>incidents</t>
  </si>
  <si>
    <t>(3612, 3621)</t>
  </si>
  <si>
    <t>[None, [1305, 'incidents'], [None, 'None']]</t>
  </si>
  <si>
    <t>victims of the geopolitical ambitions of the Ukrainian regime</t>
  </si>
  <si>
    <t>(6612, 6673)</t>
  </si>
  <si>
    <t>[1373, [1306, 'victims of the geopolitical ambitions of the Ukrainian regime'], [1342, 'Ukrainian Government']]</t>
  </si>
  <si>
    <t>right choice</t>
  </si>
  <si>
    <t>(6867, 6879)</t>
  </si>
  <si>
    <t>choice</t>
  </si>
  <si>
    <t>[1368, [1307, 'right choice'], [1336, 'choice']]</t>
  </si>
  <si>
    <t>(2831, 2843)</t>
  </si>
  <si>
    <t>[1357, [1308, 'armed forces'], [1320, 'Ukrainian']]</t>
  </si>
  <si>
    <t>(3181, 3193)</t>
  </si>
  <si>
    <t>[1358, [1309, 'armed forces'], [1321, 'Ukrainian']]</t>
  </si>
  <si>
    <t>(533, 543)</t>
  </si>
  <si>
    <t>it would be proper to establish an international commission under the aegis of International Civil Aviation Organization.</t>
  </si>
  <si>
    <t>[1351, [1312, 'we believe'], [1313, 'it would be proper to establish an international commission under the aegis of International Civil Aviation Organization.']]</t>
  </si>
  <si>
    <t>has not evacuated civilians from those areas.</t>
  </si>
  <si>
    <t>(2615, 2660)</t>
  </si>
  <si>
    <t>Kyiv</t>
  </si>
  <si>
    <t>[1356, [1318, 'has not evacuated civilians from those areas.'], [1319, 'Kyiv']]</t>
  </si>
  <si>
    <t>have chosen the wrong the path at every turn, with the support of its Western colleagues.</t>
  </si>
  <si>
    <t>(3894, 3983)</t>
  </si>
  <si>
    <t>[1361, [1324, 'have chosen the wrong the path at every turn, with the support of its Western colleagues.'], [1325, 'Kyiv authorities']]</t>
  </si>
  <si>
    <t>chose to arrest, beat and threaten them.</t>
  </si>
  <si>
    <t>(6002, 6042)</t>
  </si>
  <si>
    <t>[1364, [1328, 'chose to arrest, beat and threaten them.'], [1329, 'Kyiv']]</t>
  </si>
  <si>
    <t>have not risen to the occasion.</t>
  </si>
  <si>
    <t>(6108, 6139)</t>
  </si>
  <si>
    <t>international institutions</t>
  </si>
  <si>
    <t>[1365, [1330, 'have not risen to the occasion.'], [1331, 'international institutions']]</t>
  </si>
  <si>
    <t>We are working hard in the OSCE.</t>
  </si>
  <si>
    <t>working hard</t>
  </si>
  <si>
    <t>(6262, 6274)</t>
  </si>
  <si>
    <t>[1366, [1332, 'working hard'], [1333, 'We']]</t>
  </si>
  <si>
    <t>responded to our proposals with blatant cynicism.</t>
  </si>
  <si>
    <t>(6467, 6516)</t>
  </si>
  <si>
    <t>Western colleagues</t>
  </si>
  <si>
    <t>[1367, [1334, 'responded to our proposals with blatant cynicism.'], [1335, 'Western colleagues']]</t>
  </si>
  <si>
    <t>It seems that whatever the Ukrainian Government arbitrarily does is judged favourably, but the victims of the geopolitical ambitions of the Ukrainian regime are actually   an entire nation - the people of Ukraine.</t>
  </si>
  <si>
    <t>victims</t>
  </si>
  <si>
    <t>(6612, 6619)</t>
  </si>
  <si>
    <t>an entire nation - the people of Ukraine.</t>
  </si>
  <si>
    <t>[1372, [1340, 'victims'], [1341, 'an entire nation - the people of Ukraine.']]</t>
  </si>
  <si>
    <t>(4067, 4073)</t>
  </si>
  <si>
    <t>[1375, [1344, 'crisis'], [1345, 'crisis']]</t>
  </si>
  <si>
    <t>began to call dissenters "bandits" and "terrorists", and then "subhumans" and "insects".</t>
  </si>
  <si>
    <t>(4746, 4834)</t>
  </si>
  <si>
    <t>[1377, [1348, 'began to call dissenters "bandits" and "terrorists", and then "subhumans" and "insects".'], [1347, 'Kyiv']]</t>
  </si>
  <si>
    <t>UNSC_2014_SPV.7165_spch009_sentsplit_China.txt</t>
  </si>
  <si>
    <t>UNSC_2014_SPV.7165_spch009</t>
  </si>
  <si>
    <t>I wish to thank Under-Secretary-General Feltman for his briefing.</t>
  </si>
  <si>
    <t>['I', 'wish', 'to', 'thank', 'Under-Secretary-General', 'Feltman', 'for', 'his', 'briefing', '.']</t>
  </si>
  <si>
    <t>I wish to thank</t>
  </si>
  <si>
    <t>(0, 15)</t>
  </si>
  <si>
    <t>[402, [368, 'I wish to thank'], [384, 'Under-Secretary-General Feltman for his briefing.']]</t>
  </si>
  <si>
    <t>The crisis in Ukraine is the result of a complex fabric of historical and contemporary factors.</t>
  </si>
  <si>
    <t>['The', 'crisis', 'in', 'Ukraine', 'is', 'the', 'result', 'of', 'a', 'complex', 'fabric', 'of', 'historical', 'and', 'contemporary', 'factors', '.']</t>
  </si>
  <si>
    <t>(71, 77)</t>
  </si>
  <si>
    <t>[413, [369, 'crisis'], [396, 'crisis']]</t>
  </si>
  <si>
    <t>A political solution is the only way to end the crisis.</t>
  </si>
  <si>
    <t>['A', 'political', 'solution', 'is', 'the', 'only', 'way', 'to', 'end', 'the', 'crisis', '.']</t>
  </si>
  <si>
    <t>(211, 217)</t>
  </si>
  <si>
    <t>[414, [370, 'crisis'], [397, 'crisis']]</t>
  </si>
  <si>
    <t>To tackle the crisis at its roots, both the current situation and the historical facts must be considered, taking into account the legitimate rights, interests and demands of the various regions and ethnic communities of Ukraine and the legitimate concerns of all the parties concerned, with a view to achieving a balance ofinterests for all.</t>
  </si>
  <si>
    <t>['To', 'tackle', 'the', 'crisis', 'at', 'its', 'roots', ',', 'both', 'the', 'current', 'situation', 'and', 'the', 'historical', 'facts', 'must', 'be', 'considered', ',', 'taking', 'into', 'account', 'the', 'legitimate', 'rights', ',', 'interests', 'and', 'demands', 'of', 'the', 'various', 'regions', 'and', 'ethnic', 'communities', 'of', 'Ukraine', 'and', 'the', 'legitimate', 'concerns', 'of', 'all', 'the', 'parties', 'concerned', ',', 'with', 'a', 'view', 'to', 'achieving', 'a', 'balance', 'ofinterests', 'for', 'all', '.']</t>
  </si>
  <si>
    <t>(233, 239)</t>
  </si>
  <si>
    <t>[415, [371, 'crisis'], [398, 'crisis']]</t>
  </si>
  <si>
    <t>For some time now, various parties including China, have been vigorously engaged in mediation efforts and pushing for talks in order to ease the crisis in Ukraine.</t>
  </si>
  <si>
    <t>['For', 'some', 'time', 'now', ',', 'various', 'parties', 'including', 'China', ',', 'have', 'been', 'vigorously', 'engaged', 'in', 'mediation', 'efforts', 'and', 'pushing', 'for', 'talks', 'in', 'order', 'to', 'ease', 'the', 'crisis', 'in', 'Ukraine', '.']</t>
  </si>
  <si>
    <t>(708, 714)</t>
  </si>
  <si>
    <t>[417, [372, 'crisis'], [400, 'crisis']]</t>
  </si>
  <si>
    <t>The Geneva agreement reached between Russia, the United States, the European Union and Ukraine calls for measures to de-escalate the Ukrainian situation, thereby sending a positive signal for a political solution to the crisis.</t>
  </si>
  <si>
    <t>['The', 'Geneva', 'agreement', 'reached', 'between', 'Russia', ',', 'the', 'United', 'States', ',', 'the', 'European', 'Union', 'and', 'Ukraine', 'calls', 'for', 'measures', 'to', 'de-escalate', 'the', 'Ukrainian', 'situation', ',', 'thereby', 'sending', 'a', 'positive', 'signal', 'for', 'a', 'political', 'solution', 'to', 'the', 'crisis', '.']</t>
  </si>
  <si>
    <t>(947, 953)</t>
  </si>
  <si>
    <t>[416, [373, 'crisis'], [399, 'crisis']]</t>
  </si>
  <si>
    <t>have been vigorously engaged in mediation efforts</t>
  </si>
  <si>
    <t>(615, 664)</t>
  </si>
  <si>
    <t>[403, [374, 'have been vigorously engaged in mediation efforts'], [385, 'China']]</t>
  </si>
  <si>
    <t>Regrettably, tensions in eastern and south- eastern Ukraine have worsened, with each side more vehemently accusing the other.</t>
  </si>
  <si>
    <t>['Regrettably', ',', 'tensions', 'in', 'eastern', 'and', 'south', '-', 'eastern', 'Ukraine', 'have', 'worsened', ',', 'with', 'each', 'side', 'more', 'vehemently', 'accusing', 'the', 'other', '.']</t>
  </si>
  <si>
    <t>Regrettably</t>
  </si>
  <si>
    <t>(955, 966)</t>
  </si>
  <si>
    <t>tensions in eastern and south- eastern Ukraine have worsened</t>
  </si>
  <si>
    <t>[406, [375, 'Regrettably'], [388, 'tensions in eastern and south- eastern Ukraine have worsened']]</t>
  </si>
  <si>
    <t>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 so as to achieve stability and development in Ukraine as soon as possible.</t>
  </si>
  <si>
    <t>['China', 'hopes', 'that', 'all', 'parties', 'concerned', 'will', 'keep', 'in', 'mind', 'the', 'broader', 'picture', 'of', 'regional', 'peace', 'and', 'stability', ',', 'and', 'the', 'fundamental', 'interests', 'of', 'all', 'ethnic', 'groups', 'in', 'Ukraine', ',', 'maintain', 'restraint', ',', 'persevere', 'in', 'dialogue', 'and', 'consultations', ',', 'effectively', 'implement', 'the', 'agreement', 'already', 'reached', 'by', 'all', 'of', 'the', 'parties', 'and', 'continue', 'to', 'push', 'for', 'a', 'political', 'solution', 'to', 'the', 'crisis', 'so', 'as', 'to', 'achieve', 'stability', 'and', 'development', 'in', 'Ukraine', 'as', 'soon', 'as', 'possible', '.']</t>
  </si>
  <si>
    <t>China hopes</t>
  </si>
  <si>
    <t>(1149, 1160)</t>
  </si>
  <si>
    <t>that all parties concerned will keep in mind the broader picture of regional peace and stability</t>
  </si>
  <si>
    <t>[407, [376, 'China hopes'], [389, 'that all parties concerned will keep in mind the broader picture of regional peace and stability']]</t>
  </si>
  <si>
    <t>(1510, 1516)</t>
  </si>
  <si>
    <t>[418, [377, 'crisis'], [401, 'crisis']]</t>
  </si>
  <si>
    <t>China's position on the question of Ukraine remains objective, impartial and responsible.</t>
  </si>
  <si>
    <t>["China's", 'position', 'on', 'the', 'question', 'of', 'Ukraine', 'remains', 'objective', ',', 'impartial', 'and', 'responsible', '.']</t>
  </si>
  <si>
    <t>position on the question of Ukraine remains objective, impartial and responsible.</t>
  </si>
  <si>
    <t>(1601, 1682)</t>
  </si>
  <si>
    <t>China's</t>
  </si>
  <si>
    <t>[408, [378, 'position on the question of Ukraine remains objective, impartial and responsible.'], [390, "China's"]]</t>
  </si>
  <si>
    <t>From the very beginning, China has called on all parties to seek a political solution through dialogue rather than confrontation, and we support international mediation efforts conducive to de-escalating the situation and seeking a political solution.</t>
  </si>
  <si>
    <t>['From', 'the', 'very', 'beginning', ',', 'China', 'has', 'called', 'on', 'all', 'parties', 'to', 'seek', 'a', 'political', 'solution', 'through', 'dialogue', 'rather', 'than', 'confrontation', ',', 'and', 'we', 'support', 'international', 'mediation', 'efforts', 'conducive', 'to', 'de-escalating', 'the', 'situation', 'and', 'seeking', 'a', 'political', 'solution', '.']</t>
  </si>
  <si>
    <t>has called on all parties to seek a political solution through dialogue rather than confrontation</t>
  </si>
  <si>
    <t>(1714, 1811)</t>
  </si>
  <si>
    <t>[409, [379, 'has called on all parties to seek a political solution through dialogue rather than confrontation'], [391, 'China']]</t>
  </si>
  <si>
    <t>we support</t>
  </si>
  <si>
    <t>(1817, 1827)</t>
  </si>
  <si>
    <t>international mediation efforts conducive to de-escalating the situation and seeking a political solution.</t>
  </si>
  <si>
    <t>[411, [380, 'we support'], [394, 'international mediation efforts conducive to de-escalating the situation and seeking a political solution.']]</t>
  </si>
  <si>
    <t>China will continue to play a constructive role in mediation efforts and pushing for talks.</t>
  </si>
  <si>
    <t>['China', 'will', 'continue', 'to', 'play', 'a', 'constructive', 'role', 'in', 'mediation', 'efforts', 'and', 'pushing', 'for', 'talks']</t>
  </si>
  <si>
    <t>will continue to play a constructive role</t>
  </si>
  <si>
    <t>(1941, 1982)</t>
  </si>
  <si>
    <t>[412, [381, 'will continue to play a constructive role'], [395, 'China']]</t>
  </si>
  <si>
    <t> The Geneva agreement reached between Russia, the United States, the European Union and Ukraine calls for measures to de-escalate the Ukrainian situation, thereby   sending a positive signal for a political solution to the crisis </t>
  </si>
  <si>
    <t>positive signal</t>
  </si>
  <si>
    <t>(899, 914)</t>
  </si>
  <si>
    <t>signal</t>
  </si>
  <si>
    <t>[405, [382, 'positive signal'], [387, 'signal']]</t>
  </si>
  <si>
    <t>worsened</t>
  </si>
  <si>
    <t>(1020, 1028)</t>
  </si>
  <si>
    <t>[404, [383, 'worsened'], [386, 'tensions']]</t>
  </si>
  <si>
    <t>(1915, 1933)</t>
  </si>
  <si>
    <t>[410, [392, 'political solution'], [393, 'solution']]</t>
  </si>
  <si>
    <t>UNSC_2014_SPV.7165_spch014_sentsplit_Australia.txt</t>
  </si>
  <si>
    <t>UNSC_2014_SPV.7165_spch014</t>
  </si>
  <si>
    <t>I thank Under-Secretary-General Feltman for his briefing and his warning to the Council.</t>
  </si>
  <si>
    <t>['I', 'thank', 'Under-Secretary-General', 'Feltman', 'for', 'his', 'briefing', 'and', 'his', 'warning', 'to', 'the', 'Council', '.']</t>
  </si>
  <si>
    <t>Under-Secretary-General Feltman for his briefing and his warning to the Council.</t>
  </si>
  <si>
    <t>[880, [838, 'I thank'], [860, 'Under-Secretary-General Feltman for his briefing and his warning to the Council.']]</t>
  </si>
  <si>
    <t>Australia strongly supported calls for the holding of tonight's briefing to give the Council an up-to-date sense of the continuing destabilization and increased tensions in eastern Ukraine, much of which has evidently been sponsored and condoned by the Russian Federation.</t>
  </si>
  <si>
    <t>['Australia', 'strongly', 'supported', 'calls', 'for', 'the', 'holding', 'of', "tonight's", 'briefing', 'to', 'give', 'the', 'Council', 'an', 'up-to-date', 'sense', 'of', 'the', 'continuing', 'destabilization', 'and', 'increased', 'tensions', 'in', 'eastern', 'Ukraine', ',', 'much', 'of', 'which', 'has', 'evidently', 'been', 'sponsored', 'and', 'condoned', 'by', 'the', 'Russian', 'Federation', '.']</t>
  </si>
  <si>
    <t>strongly supported</t>
  </si>
  <si>
    <t>(99, 117)</t>
  </si>
  <si>
    <t>calls for the holding of tonight's briefing</t>
  </si>
  <si>
    <t>[881, [839, 'strongly supported'], [861, "calls for the holding of tonight's briefing"]]</t>
  </si>
  <si>
    <t>We welcome Deputy Minister for Foreign Affairs Lubkivsky's statement during his 25 April press conference at the United Nations that Ukraine would protect its people from provocation in a civilized manner so as to avoid bloodshed.</t>
  </si>
  <si>
    <t>['We', 'welcome', 'Deputy', 'Minister', 'for', 'Foreign', 'Affairs', "Lubkivsky's", 'statement', 'during', 'his', '25', 'April', 'press', 'conference', 'at', 'the', 'United', 'Nations', 'that', 'Ukraine', 'would', 'protect', 'its', 'people', 'from', 'provocation', 'in', 'a', 'civilized', 'manner', 'so', 'as', 'to', 'avoid', 'bloodshed', '.']</t>
  </si>
  <si>
    <t>(3532, 3542)</t>
  </si>
  <si>
    <t>Deputy Minister for Foreign Affairs Lubkivsky's statement</t>
  </si>
  <si>
    <t>[890, [840, 'We welcome'], [870, "Deputy Minister for Foreign Affairs Lubkivsky's statement"]]</t>
  </si>
  <si>
    <t>We welcome Ukraine's recent acceptance ofjurisdiction of the International Criminal Court (ICC) with respect to crimes committed in its territory from November last year to February 2014.</t>
  </si>
  <si>
    <t>['We', 'welcome', "Ukraine's", 'recent', 'acceptance', 'ofjurisdiction', 'of', 'the', 'International', 'Criminal', 'Court', '(', 'ICC', ')', 'with', 'respect', 'to', 'crimes', 'committed', 'in', 'its', 'territory', 'from', 'November', 'last', 'year', 'to', 'February', '2014', '.']</t>
  </si>
  <si>
    <t>(3763, 3773)</t>
  </si>
  <si>
    <t>Ukraine's recent acceptance ofjurisdiction</t>
  </si>
  <si>
    <t>[891, [841, 'We welcome'], [871, "Ukraine's recent acceptance ofjurisdiction"]]</t>
  </si>
  <si>
    <t>The crisis remains very dangerously poised.</t>
  </si>
  <si>
    <t>['The', 'crisis', 'remains', 'very', 'dangerously', 'poised', '.']</t>
  </si>
  <si>
    <t>(4718, 4724)</t>
  </si>
  <si>
    <t>[896, [842, 'crisis'], [874, 'crisis']]</t>
  </si>
  <si>
    <t>very dangerously poised.</t>
  </si>
  <si>
    <t>(4733, 4757)</t>
  </si>
  <si>
    <t>[894, [843, 'very dangerously poised.'], [874, 'crisis']]</t>
  </si>
  <si>
    <t>overwhelmingly</t>
  </si>
  <si>
    <t>(4086, 4100)</t>
  </si>
  <si>
    <t>the international community remains united in its support for Ukraine's sovereignty and territory integrity and in its position that Russia cease its illegal intervention, interference and provocative actions in Ukraine.</t>
  </si>
  <si>
    <t>[892, [844, 'overwhelmingly'], [872, "the international community remains united in its support for Ukraine's sovereignty and territory integrity and in its position that Russia cease its illegal intervention, interference and provocative actions in Ukraine."]]</t>
  </si>
  <si>
    <t>Disappointingly, all evidence at hand points to Russia's continued determination to promote instability and challenge Ukraine's authority over its sovereign territory.</t>
  </si>
  <si>
    <t>Disappointingly</t>
  </si>
  <si>
    <t>(1719, 1734)</t>
  </si>
  <si>
    <t>all evidence at hand points to Russia's continued determination to promote instability and challenge Ukraine's authority over its sovereign territory.</t>
  </si>
  <si>
    <t>[886, [845, 'Disappointingly'], [866, "all evidence at hand points to Russia's continued determination to promote instability and challenge Ukraine's authority over its sovereign territory."]]</t>
  </si>
  <si>
    <t>illegal intervention, interference and provocative actions</t>
  </si>
  <si>
    <t>(4252, 4310)</t>
  </si>
  <si>
    <t>[893, [846, 'illegal intervention, interference and provocative actions'], [873, 'Russia']]</t>
  </si>
  <si>
    <t>welcomed</t>
  </si>
  <si>
    <t>(397, 405)</t>
  </si>
  <si>
    <t>the 17 April agreement reached in Geneva</t>
  </si>
  <si>
    <t>[882, [847, 'welcomed'], [862, 'the 17 April agreement reached in Geneva']]</t>
  </si>
  <si>
    <t>(475, 481)</t>
  </si>
  <si>
    <t>[898, [848, 'crisis'], [877, 'crisis']]</t>
  </si>
  <si>
    <t>positive development</t>
  </si>
  <si>
    <t>(574, 594)</t>
  </si>
  <si>
    <t>[883, [849, 'positive development'], [862, 'the 17 April agreement reached in Geneva']]</t>
  </si>
  <si>
    <t>That was a positive development and, we hoped ,   a demonstration of serious commitment to reduce tensions and work cooperatively towards a diplomatic and political solution to the crisis.</t>
  </si>
  <si>
    <t>we hoped</t>
  </si>
  <si>
    <t>(600, 608)</t>
  </si>
  <si>
    <t>a demonstration of serious commitment to reduce tensions and work cooperatively towards a diplomatic and political solution to the crisis.</t>
  </si>
  <si>
    <t>[884, [850, 'we hoped'], [863, 'a demonstration of serious commitment to reduce tensions and work cooperatively towards a diplomatic and political solution to the crisis.']]</t>
  </si>
  <si>
    <t>(741, 747)</t>
  </si>
  <si>
    <t>[899, [851, 'crisis'], [878, 'crisis']]</t>
  </si>
  <si>
    <t>(1496, 1502)</t>
  </si>
  <si>
    <t>[897, [852, 'crisis'], [876, 'crisis']]</t>
  </si>
  <si>
    <t>are not credible</t>
  </si>
  <si>
    <t>(2011, 2027)</t>
  </si>
  <si>
    <t>Russia's claims</t>
  </si>
  <si>
    <t>[888, [853, 'are not credible'], [868, "Russia's claims"]]</t>
  </si>
  <si>
    <t>We are seeing the increasing intimidation of local populations and illegal detentions .</t>
  </si>
  <si>
    <t>illegal detentions</t>
  </si>
  <si>
    <t>(3012, 3030)</t>
  </si>
  <si>
    <t>detentions</t>
  </si>
  <si>
    <t>[900, [854, 'illegal detentions'], [879, 'detentions']]</t>
  </si>
  <si>
    <t>(3875, 3881)</t>
  </si>
  <si>
    <t>[None, [855, 'crimes'], [None, 'None']]</t>
  </si>
  <si>
    <t>(4003, 4009)</t>
  </si>
  <si>
    <t>[None, [856, 'crimes'], [None, 'None']]</t>
  </si>
  <si>
    <t>armed militia groups</t>
  </si>
  <si>
    <t>(1961, 1981)</t>
  </si>
  <si>
    <t>[887, [857, 'armed militia groups'], [867, 'groups']]</t>
  </si>
  <si>
    <t>well-armed and coordinated paramilitary groups</t>
  </si>
  <si>
    <t>(2828, 2874)</t>
  </si>
  <si>
    <t>[889, [858, 'well-armed and coordinated paramilitary groups'], [869, 'groups']]</t>
  </si>
  <si>
    <t>separatist activists</t>
  </si>
  <si>
    <t>(4662, 4682)</t>
  </si>
  <si>
    <t>activists</t>
  </si>
  <si>
    <t>[895, [859, 'separatist activists'], [875, 'activists']]</t>
  </si>
  <si>
    <t>diplomatic and political solution</t>
  </si>
  <si>
    <t>(700, 733)</t>
  </si>
  <si>
    <t>[885, [864, 'diplomatic and political solution'], [865, 'solution']]</t>
  </si>
  <si>
    <t>UNSC_2014_SPV.7165_spch021_sentsplit_Russian_Federation.txt</t>
  </si>
  <si>
    <t>UNSC_2014_SPV.7165_spch021</t>
  </si>
  <si>
    <t>I certainly do not want to prolong our meeting here this evening.</t>
  </si>
  <si>
    <t>['I', 'certainly', 'do', 'not', 'want', 'to', 'prolong', 'our', 'meeting', 'here', 'this', 'evening', '.']</t>
  </si>
  <si>
    <t>I certainly do not want to</t>
  </si>
  <si>
    <t>(0, 26)</t>
  </si>
  <si>
    <t>prolong our meeting here this evening.</t>
  </si>
  <si>
    <t>[250, [239, 'I certainly do not want to'], [244, 'prolong our meeting here this evening.']]</t>
  </si>
  <si>
    <t>A great deal has been said here about some sort of wrong interpretation of our positions and statements in various forums and situations.</t>
  </si>
  <si>
    <t>['A', 'great', 'deal', 'has', 'been', 'said', 'here', 'about', 'some', 'sort', 'of', 'wrong', 'interpretation', 'of', 'our', 'positions', 'and', 'statements', 'in', 'various', 'forums', 'and', 'situations', '.']</t>
  </si>
  <si>
    <t>some sort of wrong interpretation of our positions and statements</t>
  </si>
  <si>
    <t>(263, 328)</t>
  </si>
  <si>
    <t>[None, [240, 'some sort of wrong interpretation of our positions and statements'], [None, 'None']]</t>
  </si>
  <si>
    <t>The only scenario that I would want to hear - but do not - is one that includes genuine efforts by the authorities in Kyiv to implement the Geneva document.</t>
  </si>
  <si>
    <t>['The', 'only', 'scenario', 'that', 'I', 'would', 'want', 'to', 'hear', '-', 'but', 'do', 'not', '-', 'is', 'one', 'that', 'includes', 'genuine', 'efforts', 'by', 'the', 'authorities', 'in', 'Kyiv', 'to', 'implement', 'the', 'Geneva', 'document', '.']</t>
  </si>
  <si>
    <t>I would want to hear</t>
  </si>
  <si>
    <t>(518, 538)</t>
  </si>
  <si>
    <t>only scenario</t>
  </si>
  <si>
    <t>[254, [241, 'I would want to hear'], [249, 'only scenario']]</t>
  </si>
  <si>
    <t>Unfortunately, their lack of action is reflected in the statement I made here earlier today.</t>
  </si>
  <si>
    <t>['Unfortunately', ',', 'their', 'lack', 'of', 'action', 'is', 'reflected', 'in', 'the', 'statement', 'I', 'made', 'here', 'earlier', 'today']</t>
  </si>
  <si>
    <t>(1008, 1021)</t>
  </si>
  <si>
    <t>their lack of action is reflected in the statement I made here earlier today.</t>
  </si>
  <si>
    <t>[251, [242, 'Unfortunately'], [245, 'their lack of action is reflected in the statement I made here earlier today.']]</t>
  </si>
  <si>
    <t>their lack of action</t>
  </si>
  <si>
    <t>(1023, 1043)</t>
  </si>
  <si>
    <t>their</t>
  </si>
  <si>
    <t>[252, [243, 'their lack of action'], [246, 'their']]</t>
  </si>
  <si>
    <t>A great deal has been said here about some sort of wrong interpretation of our positions and statements in various forums and situations.</t>
  </si>
  <si>
    <t>great deal</t>
  </si>
  <si>
    <t>(227, 237)</t>
  </si>
  <si>
    <t>has been said here</t>
  </si>
  <si>
    <t>[253, [247, 'great deal'], [248, 'has been said here']]</t>
  </si>
  <si>
    <t>UNSC_2014_SPV.7165_spch015_sentsplit_Russian_Federation.txt</t>
  </si>
  <si>
    <t>UNSC_2014_SPV.7165_spch015</t>
  </si>
  <si>
    <t>The recent events in south-eastern Ukraine and the country as a whole are of the most serious concern.</t>
  </si>
  <si>
    <t>['The', 'recent', 'events', 'in', 'south-eastern', 'Ukraine', 'and', 'the', 'country', 'as', 'a', 'whole', 'are', 'of', 'the', 'most', 'serious', 'concern', '.']</t>
  </si>
  <si>
    <t>most serious concern.</t>
  </si>
  <si>
    <t>(81, 102)</t>
  </si>
  <si>
    <t>recent events in south-eastern Ukraine</t>
  </si>
  <si>
    <t>[1997, [1942, 'most serious concern.'], [1966, 'recent events in south-eastern Ukraine']]</t>
  </si>
  <si>
    <t>If our Western colleagues had actually demonstrated a tenth of that commitment to maintaining order during the events at the Maidan then perhaps the current crisis could have been prevented.</t>
  </si>
  <si>
    <t>['If', 'our', 'Western', 'colleagues', 'had', 'actually', 'demonstrated', 'a', 'tenth', 'of', 'that', 'commitment', 'to', 'maintaining', 'order', 'during', 'the', 'events', 'at', 'the', 'Maidan', 'then', 'perhaps', 'the', 'current', 'crisis', 'could', 'have', 'been', 'prevented', '.']</t>
  </si>
  <si>
    <t>(484, 490)</t>
  </si>
  <si>
    <t>[2016, [1943, 'crisis'], [1987, 'crisis']]</t>
  </si>
  <si>
    <t>Unfortunately, it is difficulty to speak of confidence in the current coalition in Kyiv when the defence and law-enforcement agencies are essentially controlled by the Svoboda Party, whose political platform is based on declarations issued by Nazi collaborators in June 1941.</t>
  </si>
  <si>
    <t>['Unfortunately', ',', 'it', 'is', 'difficulty', 'to', 'speak', 'of', 'confidence', 'in', 'the', 'current', 'coalition', 'in', 'Kyiv', 'when', 'the', 'defence', 'and', 'law-enforcement', 'agencies', 'are', 'essentially', 'controlled', 'by', 'the', 'Svoboda', 'Party', ',', 'whose', 'political', 'platform', 'is', 'based', 'on', 'declarations', 'issued', 'by', 'Nazi', 'collaborators', 'in', 'June', '1941', '.']</t>
  </si>
  <si>
    <t>(1851, 1864)</t>
  </si>
  <si>
    <t>it is difficulty to speak of confidence in the current coalition in Kyiv when the defence and law-enforcement agencies are essentially controlled by the Svoboda Party,</t>
  </si>
  <si>
    <t>[1998, [1944, 'Unfortunately'], [1968, 'it is difficulty to speak of confidence in the current coalition in Kyiv when the defence and law-enforcement agencies are essentially controlled by the Svoboda Party,']]</t>
  </si>
  <si>
    <t>However, almost immediately following the declarations and actions of the Kyiv Government authorities, it became clear that they had no intention of implementing the agreement, just as they did not intend to implement the agreement of 21 February.</t>
  </si>
  <si>
    <t>(1555, 1802)</t>
  </si>
  <si>
    <t>[2002, [1945, 'However, almost immediately following the declarations and actions of the Kyiv Government authorities, it became clear that they had no intention of implementing the agreement, just as they did not intend to implement the agreement of 21 February.'], [1972, 'they']]</t>
  </si>
  <si>
    <t>In both cases, that treachery led to bloodshed.</t>
  </si>
  <si>
    <t>treachery</t>
  </si>
  <si>
    <t>(1823, 1832)</t>
  </si>
  <si>
    <t>In both cases</t>
  </si>
  <si>
    <t>[2001, [1946, 'treachery'], [1971, 'In both cases']]</t>
  </si>
  <si>
    <t>In Washington, DC, they are saying, uncritically, that the buildings have been legally rented.</t>
  </si>
  <si>
    <t>['In', 'Washington', ',', 'DC', ',', 'they', 'are', 'saying', ',', 'uncritically', ',', 'that', 'the', 'buildings', 'have', 'been', 'legally', 'rented', '.']</t>
  </si>
  <si>
    <t>uncritically</t>
  </si>
  <si>
    <t>(3569, 3581)</t>
  </si>
  <si>
    <t>[2000, [1947, 'uncritically'], [1970, 'they']]</t>
  </si>
  <si>
    <t>It is not really clear how it was prepared.</t>
  </si>
  <si>
    <t>['It', 'is', 'not', 'really', 'clear', 'how', 'it', 'was', 'prepared', '.']</t>
  </si>
  <si>
    <t>It is not really clear how it was prepared</t>
  </si>
  <si>
    <t>(6047, 6089)</t>
  </si>
  <si>
    <t>Mr. Yatsenyuk</t>
  </si>
  <si>
    <t>[2003, [1948, 'It is not really clear how it was prepared'], [1973, 'Mr. Yatsenyuk']]</t>
  </si>
  <si>
    <t>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t>
  </si>
  <si>
    <t>['Instead', 'of', 'genuine', 'collective', 'work', 'to', 'bring', 'Ukraine', 'out', 'of', 'the', 'crisis', ',', 'which', 'was', 'brought', 'about', 'by', 'political', 'misadventurism', ',', 'our', 'colleagues', 'from', 'the', 'United', 'States', 'and', 'the', 'European', 'Union', 'have', 'preferred', 'to', 'make', 'strong', 'insinuations', 'against', 'Russia', 'and', 'thinking', 'up', 'some', 'sort', 'of', 'sanctions', 'that', 'are', 'pointless', 'and', 'counterproductive', '.']</t>
  </si>
  <si>
    <t>(6854, 6860)</t>
  </si>
  <si>
    <t>[2018, [1949, 'crisis'], [1989, 'crisis']]</t>
  </si>
  <si>
    <t>have preferred to make strong insinuations against Russia and thinking up some sort of sanctions that are pointless and counterproductive.</t>
  </si>
  <si>
    <t>(6976, 7114)</t>
  </si>
  <si>
    <t>our colleagues from the United States and the European Union</t>
  </si>
  <si>
    <t>[2005, [1950, 'have preferred to make strong insinuations against Russia and thinking up some sort of sanctions that are pointless and counterproductive.'], [1976, 'our colleagues from the United States and the European Union']]</t>
  </si>
  <si>
    <t>They must clearly understand the scope of their responsibility if the situation in Ukraine continues to deteriorate.</t>
  </si>
  <si>
    <t>['They', 'must', 'clearly', 'understand', 'the', 'scope', 'of', 'their', 'responsibility', 'if', 'the', 'situation', 'in', 'Ukraine', 'continues', 'to', 'deteriorate', '.']</t>
  </si>
  <si>
    <t>(7708, 7732)</t>
  </si>
  <si>
    <t>[2007, [1951, 'continues to deteriorate'], [1978, 'situation in Ukraine']]</t>
  </si>
  <si>
    <t>It is very difficult for us in Russia to see the chaos in such a close, fraternal country.</t>
  </si>
  <si>
    <t>['It', 'is', 'very', 'difficult', 'for', 'us', 'in', 'Russia', 'to', 'see', 'the', 'chaos', 'in', 'such', 'a', 'close', ',', 'fraternal', 'country', '.']</t>
  </si>
  <si>
    <t>It is very difficult for us</t>
  </si>
  <si>
    <t>(7735, 7762)</t>
  </si>
  <si>
    <t>to see the chaos in such a close, fraternal country.</t>
  </si>
  <si>
    <t>[2006, [1952, 'It is very difficult for us'], [1977, 'to see the chaos in such a close, fraternal country.']]</t>
  </si>
  <si>
    <t>chaos</t>
  </si>
  <si>
    <t>(7784, 7789)</t>
  </si>
  <si>
    <t>[2008, [1953, 'chaos'], [1978, 'situation in Ukraine']]</t>
  </si>
  <si>
    <t>But we understand the reason that brought about the protests in the east and south.</t>
  </si>
  <si>
    <t>['But', 'we', 'understand', 'the', 'reason', 'that', 'brought', 'about', 'the', 'protests', 'in', 'the', 'east', 'and', 'south', '.']</t>
  </si>
  <si>
    <t>we understand the reason</t>
  </si>
  <si>
    <t>(7830, 7854)</t>
  </si>
  <si>
    <t>[2020, [1954, 'we understand the reason'], [1992, 'we']]</t>
  </si>
  <si>
    <t>We hope that the OSCE mission, headed by Mr. Apakan, which plays a particular role in the implementation of the Geneva agreement, will provide the Kyiv Government with assistance in establishing national dialogue and seeking understanding with the people in the south-east.</t>
  </si>
  <si>
    <t>['We', 'hope', 'that', 'the', 'OSCE', 'mission', ',', 'headed', 'by', 'Mr', '.', 'Apakan', ',', 'which', 'plays', 'a', 'particular', 'role', 'in', 'the', 'implementation', 'of', 'the', 'Geneva', 'agreement', ',', 'will', 'provide', 'the', 'Kyiv', 'Government', 'with', 'assistance', 'in', 'establishing', 'national', 'dialogue', 'and', 'seeking', 'understanding', 'with', 'the', 'people', 'in', 'the', 'south-east', '.']</t>
  </si>
  <si>
    <t>(8495, 8502)</t>
  </si>
  <si>
    <t>that the OSCE mission, headed by Mr. Apakan, which plays a particular role in the implementation of the Geneva agreement, will provide the Kyiv Government with assistance in establishing national dialogue and seeking understanding with the people in the south-east.</t>
  </si>
  <si>
    <t>[2009, [1955, 'We hope'], [1979, 'that the OSCE mission, headed by Mr. Apakan, which plays a particular role in the implementation of the Geneva agreement, will provide the Kyiv Government with assistance in establishing national dialogue and seeking understanding with the people in the south-east.']]</t>
  </si>
  <si>
    <t>I should now like to say a few words with regard to the issues touched on by colleagues.</t>
  </si>
  <si>
    <t>['I', 'should', 'now', 'like', 'to', 'say', 'a', 'few', 'words', 'with', 'regard', 'to', 'the', 'issues', 'touched', 'on', 'by', 'colleagues', '.']</t>
  </si>
  <si>
    <t>I should now like</t>
  </si>
  <si>
    <t>(8883, 8900)</t>
  </si>
  <si>
    <t>to say a few words</t>
  </si>
  <si>
    <t>[2010, [1956, 'I should now like'], [1980, 'to say a few words']]</t>
  </si>
  <si>
    <t>That was either a provocation by the Kyiv Government or just simple stupidity.</t>
  </si>
  <si>
    <t>['That', 'was', 'either', 'a', 'provocation', 'by', 'the', 'Kyiv', 'Government', 'or', 'just', 'simple', 'stupidity', '.']</t>
  </si>
  <si>
    <t>That was either a provocation by the Kyiv Government or just simple stupidity</t>
  </si>
  <si>
    <t>(9244, 9321)</t>
  </si>
  <si>
    <t>Kyiv Government</t>
  </si>
  <si>
    <t>[2012, [1957, 'That was either a provocation by the Kyiv Government or just simple stupidity'], [1983, 'Kyiv Government']]</t>
  </si>
  <si>
    <t>We are doing everything we can for the freeing of those prisoners, and one has already been released due to health reasons.</t>
  </si>
  <si>
    <t>['We', 'are', 'doing', 'everything', 'we', 'can', 'for', 'the', 'freeing', 'of', 'those', 'prisoners', ',', 'and', 'one', 'has', 'already', 'been', 'released', 'due', 'to', 'health', 'reasons', '.']</t>
  </si>
  <si>
    <t>We are doing everything we can</t>
  </si>
  <si>
    <t>(9323, 9353)</t>
  </si>
  <si>
    <t>[2013, [1958, 'We are doing everything we can'], [1984, 'We']]</t>
  </si>
  <si>
    <t>But they do so in atransparent manner and while upholding all existing international agreements.</t>
  </si>
  <si>
    <t>['But', 'they', 'do', 'so', 'in', 'atransparent', 'manner', 'and', 'while', 'upholding', 'all', 'existing', 'international', 'agreements', '.']</t>
  </si>
  <si>
    <t>(9738, 9834)</t>
  </si>
  <si>
    <t>our troops</t>
  </si>
  <si>
    <t>[2015, [1959, 'But they do so in atransparent manner and while upholding all existing international agreements.'], [1986, 'our troops']]</t>
  </si>
  <si>
    <t>are stubbornly pushing the country to disaster.</t>
  </si>
  <si>
    <t>(156, 203)</t>
  </si>
  <si>
    <t>The Kyiv regime, spurred on by Western well-wishers</t>
  </si>
  <si>
    <t>[2024, [1960, 'are stubbornly pushing the country to disaster.'], [1967, 'The Kyiv regime, spurred on by Western well-wishers']]</t>
  </si>
  <si>
    <t>(6754, 6760)</t>
  </si>
  <si>
    <t>[2017, [1961, 'crisis'], [1988, 'crisis']]</t>
  </si>
  <si>
    <t>(4768, 4773)</t>
  </si>
  <si>
    <t>[None, [1962, 'crime'], [None, 'None']]</t>
  </si>
  <si>
    <t>(3089, 3101)</t>
  </si>
  <si>
    <t>[1999, [1963, 'armed forces'], [1969, 'Ukrainian']]</t>
  </si>
  <si>
    <t>(3666, 3680)</t>
  </si>
  <si>
    <t>[2021, [1964, 'armed fighters'], [1993, 'fighters']]</t>
  </si>
  <si>
    <t>With regard to armed forces , our armed forces are on Russian territory.</t>
  </si>
  <si>
    <t>(9481, 9493)</t>
  </si>
  <si>
    <t>[2014, [1965, 'armed forces'], [1985, 'our']]</t>
  </si>
  <si>
    <t>not really clear how it was prepared.</t>
  </si>
  <si>
    <t>(6053, 6090)</t>
  </si>
  <si>
    <t>draft constitution</t>
  </si>
  <si>
    <t>[2004, [1974, 'not really clear how it was prepared.'], [1975, 'draft constitution']]</t>
  </si>
  <si>
    <t>the most important work to de-escalate</t>
  </si>
  <si>
    <t>(8778, 8816)</t>
  </si>
  <si>
    <t>[2011, [1981, 'the most important work to de-escalate'], [1982, 'Kyiv Government']]</t>
  </si>
  <si>
    <t>(9463, 9475)</t>
  </si>
  <si>
    <t>[2019, [1991, 'armed forces'], [1990, 'forces']]</t>
  </si>
  <si>
    <t>However, in just a matter of days, there was a resumption ofthe so-called counter-terrorist , but actually punitive, operations - out and out violations of that agreement.</t>
  </si>
  <si>
    <t>counter-terrorist</t>
  </si>
  <si>
    <t>(725, 742)</t>
  </si>
  <si>
    <t>counter</t>
  </si>
  <si>
    <t>[2022, [1994, 'counter-terrorist'], [1995, 'counter']]</t>
  </si>
  <si>
    <t>but actually punitive, operations - out and out violations of that agreement.</t>
  </si>
  <si>
    <t>(744, 821)</t>
  </si>
  <si>
    <t>[2023, [1996, 'but actually punitive, operations - out and out violations of that agreement.'], [1995, 'counter']]</t>
  </si>
  <si>
    <t>UNSC_2014_SPV.7219_spch029_sentsplit_Belgium.txt</t>
  </si>
  <si>
    <t>UNSC_2014_SPV.7219_spch029</t>
  </si>
  <si>
    <t>I would like to thank you, Mr. President, for giving me the opportunity to participate in this meeting.</t>
  </si>
  <si>
    <t>['I', 'would', 'like', 'to', 'thank', 'you', ',', 'Mr', '.', 'President', ',', 'for', 'giving', 'me', 'the', 'opportunity', 'to', 'participate', 'in', 'this', 'meeting', '.']</t>
  </si>
  <si>
    <t>Mr. President, for giving me the opportunity to participate in this meeting.</t>
  </si>
  <si>
    <t>[289, [277, 'I would like to thank you'], [283, 'Mr. President, for giving me the opportunity to participate in this meeting.']]</t>
  </si>
  <si>
    <t>I would also like to thank Under-Secretary-General Feltman for his briefing.</t>
  </si>
  <si>
    <t>['I', 'would', 'also', 'like', 'to', 'thank', 'Under-Secretary-General', 'Feltman', 'for', 'his', 'briefing', '.']</t>
  </si>
  <si>
    <t>(104, 130)</t>
  </si>
  <si>
    <t>[290, [278, 'I would also like to thank'], [284, 'Under-Secretary-General Feltman for his briefing.']]</t>
  </si>
  <si>
    <t>On behalf of the Government and the people of Belgium, I would like first to express my most heartfelt condolences to the Government of Malaysia, as well as to the families and friends of the 298 people who were aboard the Malaysia Airlines plane shot down in eastern Ukraine.</t>
  </si>
  <si>
    <t>['On', 'behalf', 'of', 'the', 'Government', 'and', 'the', 'people', 'of', 'Belgium', ',', 'I', 'would', 'like', 'first', 'to', 'express', 'my', 'most', 'heartfelt', 'condolences', 'to', 'the', 'Government', 'of', 'Malaysia', ',', 'as', 'well', 'as', 'to', 'the', 'families', 'and', 'friends', 'of', 'the', '298', 'people', 'who', 'were', 'aboard', 'the', 'Malaysia', 'Airlines', 'plane', 'shot', 'down', 'in', 'eastern', 'Ukraine', '.']</t>
  </si>
  <si>
    <t>I would like first to express my most heartfelt condolences</t>
  </si>
  <si>
    <t>(237, 296)</t>
  </si>
  <si>
    <t>to the Government of Malaysia, as well as to the families and friends of the 298 people who were aboard the Malaysia Airlines plane shot down in eastern Ukraine.</t>
  </si>
  <si>
    <t>[292, [279, 'I would like first to express my most heartfelt condolences'], [286, 'to the Government of Malaysia, as well as to the families and friends of the 298 people who were aboard the Malaysia Airlines plane shot down in eastern Ukraine.']]</t>
  </si>
  <si>
    <t>Our thoughts are with those who mourn today, in particular the friends and families and the Government of the Netherlands, a country close to us.</t>
  </si>
  <si>
    <t>['Our', 'thoughts', 'are', 'with', 'those', 'who', 'mourn', 'today', ',', 'in', 'particular', 'the', 'friends', 'and', 'families', 'and', 'the', 'Government', 'of', 'the', 'Netherlands', ',', 'a', 'country', 'close', 'to', 'us', '.']</t>
  </si>
  <si>
    <t>Our thoughts are</t>
  </si>
  <si>
    <t>(512, 528)</t>
  </si>
  <si>
    <t>with those who mourn today, in particular the friends and families and the Government of the Netherlands, a country close to us.</t>
  </si>
  <si>
    <t>[291, [280, 'Our thoughts are'], [285, 'with those who mourn today, in particular the friends and families and the Government of the Netherlands, a country close to us.']]</t>
  </si>
  <si>
    <t>Like others who preceded me have done, Belgium launches an appeal to all the parties to guarantee full access to the disaster site, not only for the search and rescue teams but also for the investigators.</t>
  </si>
  <si>
    <t>['Like', 'others', 'who', 'preceded', 'me', 'have', 'done', ',', 'Belgium', 'launches', 'an', 'appeal', 'to', 'all', 'the', 'parties', 'to', 'guarantee', 'full', 'access', 'to', 'the', 'disaster', 'site', ',', 'not', 'only', 'for', 'the', 'search', 'and', 'rescue', 'teams', 'but', 'also', 'for', 'the', 'investigators', '.']</t>
  </si>
  <si>
    <t>disaster</t>
  </si>
  <si>
    <t>(776, 784)</t>
  </si>
  <si>
    <t>site</t>
  </si>
  <si>
    <t>[294, [281, 'disaster'], [288, 'site']]</t>
  </si>
  <si>
    <t>In that regard, Belgium supports the proposal of Australia that the Security Council adopt a draft resolution that stresses the need for guaranteed access to the site and for the conduct of a full, independent international investigation.</t>
  </si>
  <si>
    <t>['In', 'that', 'regard', ',', 'Belgium', 'supports', 'the', 'proposal', 'of', 'Australia', 'that', 'the', 'Security', 'Council', 'adopt', 'a', 'draft', 'resolution', 'that', 'stresses', 'the', 'need', 'for', 'guaranteed', 'access', 'to', 'the', 'site', 'and', 'for', 'the', 'conduct', 'of', 'a', 'full', ',', 'independent', 'international', 'investigation', '.']</t>
  </si>
  <si>
    <t>supports the proposal</t>
  </si>
  <si>
    <t>(1047, 1068)</t>
  </si>
  <si>
    <t>of Australia that the Security Council adopt a draft resolution that stresses the need for guaranteed access to the site and for the conduct of a full, independent international investigation.</t>
  </si>
  <si>
    <t>[293, [282, 'supports the proposal'], [287, 'of Australia that the Security Council adopt a draft resolution that stresses the need for guaranteed access to the site and for the conduct of a full, independent international investigation.']]</t>
  </si>
  <si>
    <t>UNSC_2014_SPV.7154_spch006_sentsplit_United_States_Of_America.txt</t>
  </si>
  <si>
    <t>UNSC_2014_SPV.7154_spch006</t>
  </si>
  <si>
    <t>The human stakes of what is happening in Ukraine are extremely high.</t>
  </si>
  <si>
    <t>['The', 'human', 'stakes', 'of', 'what', 'is', 'happening', 'in', 'Ukraine', 'are', 'extremely', 'high', '.']</t>
  </si>
  <si>
    <t>extremely high</t>
  </si>
  <si>
    <t>(53, 67)</t>
  </si>
  <si>
    <t>The human stakes of what is happening in Ukraine</t>
  </si>
  <si>
    <t>[837, [775, 'extremely high'], [811, 'The human stakes of what is happening in Ukraine']]</t>
  </si>
  <si>
    <t>The lives of innocent civilians are at risk, yet we are being bombarded by Russian disinformation and propaganda, while the Ukrainians are being confronted by incitement and violence.</t>
  </si>
  <si>
    <t>['The', 'lives', 'of', 'innocent', 'civilians', 'are', 'at', 'risk', ',', 'yet', 'we', 'are', 'being', 'bombarded', 'by', 'Russian', 'disinformation', 'and', 'propaganda', ',', 'while', 'the', 'Ukrainians', 'are', 'being', 'confronted', 'by', 'incitement', 'and', 'violence', '.']</t>
  </si>
  <si>
    <t>at risk</t>
  </si>
  <si>
    <t>(105, 112)</t>
  </si>
  <si>
    <t>lives</t>
  </si>
  <si>
    <t>[839, [776, 'at risk'], [813, 'lives']]</t>
  </si>
  <si>
    <t>innocent civilians</t>
  </si>
  <si>
    <t>(82, 100)</t>
  </si>
  <si>
    <t>civilians</t>
  </si>
  <si>
    <t>[838, [777, 'innocent civilians'], [812, 'civilians']]</t>
  </si>
  <si>
    <t>being bombarded by Russian disinformation and propaganda</t>
  </si>
  <si>
    <t>(125, 181)</t>
  </si>
  <si>
    <t>Russian disinformation and propaganda</t>
  </si>
  <si>
    <t>[843, [778, 'being bombarded by Russian disinformation and propaganda'], [818, 'Russian disinformation and propaganda']]</t>
  </si>
  <si>
    <t>incitement and violence</t>
  </si>
  <si>
    <t>(228, 251)</t>
  </si>
  <si>
    <t>[None, [779, 'incitement and violence'], [None, 'None']]</t>
  </si>
  <si>
    <t>Russian media and Government spokespersons are spreading fiction, so we must tonight focus on facts.</t>
  </si>
  <si>
    <t>['Russian', 'media', 'and', 'Government', 'spokespersons', 'are', 'spreading', 'fiction', ',', 'so', 'we', 'must', 'tonight', 'focus', 'on', 'facts', '.']</t>
  </si>
  <si>
    <t>spreading fiction</t>
  </si>
  <si>
    <t>(300, 317)</t>
  </si>
  <si>
    <t>Russian media and Government spokespersons</t>
  </si>
  <si>
    <t>[840, [780, 'spreading fiction'], [814, 'Russian media and Government spokespersons']]</t>
  </si>
  <si>
    <t>Unfortunately, the fact is that the armed seizure of buildings in six eastern Ukrainian towns yesterday, and several more today, mirrors the tactics Russian forces used in the early stages of the Crimea invasion.</t>
  </si>
  <si>
    <t>['Unfortunately', ',', 'the', 'fact', 'is', 'that', 'the', 'armed', 'seizure', 'of', 'buildings', 'in', 'six', 'eastern', 'Ukrainian', 'towns', 'yesterday', ',', 'and', 'several', 'more', 'today', ',', 'mirrors', 'the', 'tactics', 'Russian', 'forces', 'used', 'in', 'the', 'early', 'stages', 'of', 'the', 'Crimea', 'invasion', '.']</t>
  </si>
  <si>
    <t>(519, 532)</t>
  </si>
  <si>
    <t>the fact is that the armed seizure of buildings in six eastern Ukrainian towns yesterday</t>
  </si>
  <si>
    <t>[852, [781, 'Unfortunately'], [825, 'the fact is that the armed seizure of buildings in six eastern Ukrainian towns yesterday']]</t>
  </si>
  <si>
    <t>In the earlier Crimean case, highly organized, well-equipped and professional forces wearing Russian military uniforms and military gear without identifying insignia moved in first to take control of Crimean Government and security facilities, before being later replaced by regular Russian military forces.</t>
  </si>
  <si>
    <t>['In', 'the', 'earlier', 'Crimean', 'case', ',', 'highly', 'organized', ',', 'well-equipped', 'and', 'professional', 'forces', 'wearing', 'Russian', 'military', 'uniforms', 'and', 'military', 'gear', 'without', 'identifying', 'insignia', 'moved', 'in', 'first', 'to', 'take', 'control', 'of', 'Crimean', 'Government', 'and', 'security', 'facilities', ',', 'before', 'being', 'later', 'replaced', 'by', 'regular', 'Russian', 'military', 'forces', '.']</t>
  </si>
  <si>
    <t>highly organized, well-equipped and professional forces wearing Russian military uniforms and military gear without identifying insignia moved in first to take control of Crimean Government and security facilities</t>
  </si>
  <si>
    <t>(894, 1107)</t>
  </si>
  <si>
    <t>[844, [782, 'highly organized, well-equipped and professional forces wearing Russian military uniforms and military gear without identifying insignia moved in first to take control of Crimean Government and security facilities'], [819, 'forces']]</t>
  </si>
  <si>
    <t>But the whole world now knows that they were not.</t>
  </si>
  <si>
    <t>['But', 'the', 'whole', 'world', 'now', 'knows', 'that', 'they', 'were', 'not', '.']</t>
  </si>
  <si>
    <t>But the whole world now knows that they were not</t>
  </si>
  <si>
    <t>(1241, 1289)</t>
  </si>
  <si>
    <t>[842, [783, 'But the whole world now knows that they were not'], [816, 'Russia']]</t>
  </si>
  <si>
    <t>As the Organization for Security and Cooperation in Europe has reported, the minorities at risk in Crimea are Tatars and Ukrainians.</t>
  </si>
  <si>
    <t>['As', 'the', 'Organization', 'for', 'Security', 'and', 'Cooperation', 'in', 'Europe', 'has', 'reported', ',', 'the', 'minorities', 'at', 'risk', 'in', 'Crimea', 'are', 'Tatars', 'and', 'Ukrainians', '.']</t>
  </si>
  <si>
    <t>minorities at risk</t>
  </si>
  <si>
    <t>(1368, 1386)</t>
  </si>
  <si>
    <t>Tatars and Ukrainians.</t>
  </si>
  <si>
    <t>[853, [784, 'minorities at risk'], [826, 'Tatars and Ukrainians.']]</t>
  </si>
  <si>
    <t>We know who is behind that; indeed, the only entity in the area capable of those coordinated, professional military actions is Russia.</t>
  </si>
  <si>
    <t>['We', 'know', 'who', 'is', 'behind', 'that', ';', 'indeed', ',', 'the', 'only', 'entity', 'in', 'the', 'area', 'capable', 'of', 'those', 'coordinated', ',', 'professional', 'military', 'actions', 'is', 'Russia', '.']</t>
  </si>
  <si>
    <t>the only entity in the area capable of those coordinated, professional military actions is Russia</t>
  </si>
  <si>
    <t>(1921, 2018)</t>
  </si>
  <si>
    <t>Russia.</t>
  </si>
  <si>
    <t>[845, [785, 'the only entity in the area capable of those coordinated, professional military actions is Russia'], [820, 'Russia.']]</t>
  </si>
  <si>
    <t>The synchronized surgical seizure of buildings yesterday occurred in towns along the main highway, followed by armed roadblocks, almost as ifa coordinated barrier were being formed between Kyiv and the major eastern cities of Donetsk and Luhansk.</t>
  </si>
  <si>
    <t>['The', 'synchronized', 'surgical', 'seizure', 'of', 'buildings', 'yesterday', 'occurred', 'in', 'towns', 'along', 'the', 'main', 'highway', ',', 'followed', 'by', 'armed', 'roadblocks', ',', 'almost', 'as', 'ifa', 'coordinated', 'barrier', 'were', 'being', 'formed', 'between', 'Kyiv', 'and', 'the', 'major', 'eastern', 'cities', 'of', 'Donetsk', 'and', 'Luhansk', '.']</t>
  </si>
  <si>
    <t>The synchronized surgical seizure of buildings</t>
  </si>
  <si>
    <t>(2021, 2067)</t>
  </si>
  <si>
    <t>seizure of buildings</t>
  </si>
  <si>
    <t>[857, [786, 'The synchronized surgical seizure of buildings'], [828, 'seizure of buildings']]</t>
  </si>
  <si>
    <t>almost as ifa coordinated barrier were being formed</t>
  </si>
  <si>
    <t>(2150, 2201)</t>
  </si>
  <si>
    <t>[None, [787, 'almost as ifa coordinated barrier were being formed'], [None, 'None']]</t>
  </si>
  <si>
    <t>The Council does not have to take my word for it - or even that of the Ukrainian Government - 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t>
  </si>
  <si>
    <t>['The', 'Council', 'does', 'not', 'have', 'to', 'take', 'my', 'word', 'for', 'it', '-', 'or', 'even', 'that', 'of', 'the', 'Ukrainian', 'Government', '-', 'it', 'need', 'only', 'witness', 'for', 'itself', 'the', 'videos', 'of', 'professional', 'military', 'shepherding', 'thugs', 'into', 'a', 'building', 'in', 'Kramatorsk', ';', 'the', 'photographs', 'showing', 'the', 'so-called', 'concerned', 'citizens', 'taking', 'over', 'Sloviansk', ',', 'equipped', 'exactly', 'like', 'the', 'elite', 'troops', 'that', 'took', 'Crimea', ';', 'or', 'the', 'video', 'of', 'a', 'military', 'operation', 'in', 'Krasny', 'Liman', 'by', 'armed', 'men', 'with', 'the', 'same', 'equipment', '.']</t>
  </si>
  <si>
    <t>professional military shepherding thugs</t>
  </si>
  <si>
    <t>(2408, 2447)</t>
  </si>
  <si>
    <t>professional military</t>
  </si>
  <si>
    <t>[858, [788, 'professional military shepherding thugs'], [829, 'professional military']]</t>
  </si>
  <si>
    <t>the so-called concerned citizens</t>
  </si>
  <si>
    <t>(2503, 2535)</t>
  </si>
  <si>
    <t>[859, [789, 'the so-called concerned citizens'], [829, 'professional military']]</t>
  </si>
  <si>
    <t>equipped exactly like the elite troops</t>
  </si>
  <si>
    <t>(2559, 2597)</t>
  </si>
  <si>
    <t>[860, [790, 'equipped exactly like the elite troops'], [829, 'professional military']]</t>
  </si>
  <si>
    <t>armed men with the same equipment</t>
  </si>
  <si>
    <t>(2672, 2705)</t>
  </si>
  <si>
    <t>[861, [791, 'armed men with the same equipment'], [829, 'professional military']]</t>
  </si>
  <si>
    <t>But the fact is that this is the saddest kind of instability: it is completely man-made.</t>
  </si>
  <si>
    <t>['But', 'the', 'fact', 'is', 'that', 'this', 'is', 'the', 'saddest', 'kind', 'of', 'instability', ':', 'it', 'is', 'completely', 'man-made', '.']</t>
  </si>
  <si>
    <t>saddest kind of instability</t>
  </si>
  <si>
    <t>(2821, 2848)</t>
  </si>
  <si>
    <t>instability</t>
  </si>
  <si>
    <t>[862, [792, 'saddest kind of instability'], [830, 'instability']]</t>
  </si>
  <si>
    <t>it is completely man-made</t>
  </si>
  <si>
    <t>(2850, 2875)</t>
  </si>
  <si>
    <t>[863, [793, 'it is completely man-made'], [830, 'instability']]</t>
  </si>
  <si>
    <t>We continue efforts to de-escalate the situation in Ukraine and find a diplomatic path forward, which is why Secretary Kerry will participate in the Geneva talks on 17 April, which will include Russian Foreign Minister Lavrov.</t>
  </si>
  <si>
    <t>['We', 'continue', 'efforts', 'to', 'de-escalate', 'the', 'situation', 'in', 'Ukraine', 'and', 'find', 'a', 'diplomatic', 'path', 'forward', ',', 'which', 'is', 'why', 'Secretary', 'Kerry', 'will', 'participate', 'in', 'the', 'Geneva', 'talks', 'on', '17', 'April', ',', 'which', 'will', 'include', 'Russian', 'Foreign', 'Minister', 'Lavrov', '.']</t>
  </si>
  <si>
    <t>find a diplomatic path forward</t>
  </si>
  <si>
    <t>(3007, 3037)</t>
  </si>
  <si>
    <t>[848, [794, 'find a diplomatic path forward'], [822, 'We']]</t>
  </si>
  <si>
    <t>The United States stands with Ukraine and the fundamental principle that the future of Ukraine must be decided by the Ukrainian people.</t>
  </si>
  <si>
    <t>['The', 'United', 'States', 'stands', 'with', 'Ukraine', 'and', 'the', 'fundamental', 'principle', 'that', 'the', 'future', 'of', 'Ukraine', 'must', 'be', 'decided', 'by', 'the', 'Ukrainian', 'people', '.']</t>
  </si>
  <si>
    <t>The United States stands with Ukraine</t>
  </si>
  <si>
    <t>(3450, 3487)</t>
  </si>
  <si>
    <t>the future of Ukraine must be decided by the Ukrainian people</t>
  </si>
  <si>
    <t>[864, [795, 'The United States stands with Ukraine'], [831, 'the future of Ukraine must be decided by the Ukrainian people']]</t>
  </si>
  <si>
    <t>We also stand with international law and norms and the fundamental principle that borders are not suggestions.</t>
  </si>
  <si>
    <t>['We', 'also', 'stand', 'with', 'international', 'law', 'and', 'norms', 'and', 'the', 'fundamental', 'principle', 'that', 'borders', 'are', 'not', 'suggestions', '.']</t>
  </si>
  <si>
    <t>We also stand</t>
  </si>
  <si>
    <t>(3586, 3599)</t>
  </si>
  <si>
    <t>international law and norms and the fundamental principle that borders are not suggestions</t>
  </si>
  <si>
    <t>[865, [796, 'We also stand'], [832, 'international law and norms and the fundamental principle that borders are not suggestions']]</t>
  </si>
  <si>
    <t>We strongly support concluding the agreement between Ukraine and the International Monetary Fund so that the international community can bolster Ukraine's economy.</t>
  </si>
  <si>
    <t>['We', 'strongly', 'support', 'concluding', 'the', 'agreement', 'between', 'Ukraine', 'and', 'the', 'International', 'Monetary', 'Fund', 'so', 'that', 'the', 'international', 'community', 'can', 'bolster', "Ukraine's", 'economy', '.']</t>
  </si>
  <si>
    <t>We strongly support</t>
  </si>
  <si>
    <t>(3886, 3905)</t>
  </si>
  <si>
    <t>concluding the agreement between Ukraine and the International Monetary Fund</t>
  </si>
  <si>
    <t>[867, [797, 'We strongly support'], [834, 'concluding the agreement between Ukraine and the International Monetary Fund']]</t>
  </si>
  <si>
    <t>And we will support in every way we can Ukraine's elections at the end of May so that Ukraine can advance its political transition and look to a peaceful future.</t>
  </si>
  <si>
    <t>['And', 'we', 'will', 'support', 'in', 'every', 'way', 'we', 'can', "Ukraine's", 'elections', 'at', 'the', 'end', 'of', 'May', 'so', 'that', 'Ukraine', 'can', 'advance', 'its', 'political', 'transition', 'and', 'look', 'to', 'a', 'peaceful', 'future']</t>
  </si>
  <si>
    <t>we will support</t>
  </si>
  <si>
    <t>(4054, 4069)</t>
  </si>
  <si>
    <t>Ukraine's elections</t>
  </si>
  <si>
    <t>[868, [798, 'we will support'], [835, "Ukraine's elections"]]</t>
  </si>
  <si>
    <t>We continue efforts</t>
  </si>
  <si>
    <t>(2943, 2962)</t>
  </si>
  <si>
    <t>[847, [799, 'We continue efforts'], [822, 'We']]</t>
  </si>
  <si>
    <t>de-escalate the situation in Ukraine</t>
  </si>
  <si>
    <t>(2966, 3002)</t>
  </si>
  <si>
    <t>[846, [800, 'de-escalate the situation in Ukraine'], [821, 'situation']]</t>
  </si>
  <si>
    <t>but the fact is that many of the armed units that we have seen were outfitted in bullet-proof vests and camouflage uniforms with insignia removed.</t>
  </si>
  <si>
    <t>(1500, 1646)</t>
  </si>
  <si>
    <t>[854, [801, 'but the fact is that many of the armed units that we have seen were outfitted in bullet-proof vests and camouflage uniforms with insignia removed.'], [827, 'Russian troops']]</t>
  </si>
  <si>
    <t>as ifinstability were organic</t>
  </si>
  <si>
    <t>(2757, 2786)</t>
  </si>
  <si>
    <t>[None, [802, 'as ifinstability were organic'], [None, 'None']]</t>
  </si>
  <si>
    <t>are to be successful</t>
  </si>
  <si>
    <t>(3182, 3202)</t>
  </si>
  <si>
    <t>[849, [803, 'are to be successful'], [823, 'efforts']]</t>
  </si>
  <si>
    <t>why its forces continue to mass on the Ukrainian border</t>
  </si>
  <si>
    <t>(3232, 3287)</t>
  </si>
  <si>
    <t>[850, [804, 'why its forces continue to mass on the Ukrainian border'], [824, 'Russia']]</t>
  </si>
  <si>
    <t>it will have to come with constructive ideas on how to de-escalate and resolve the armed attacks</t>
  </si>
  <si>
    <t>(3319, 3415)</t>
  </si>
  <si>
    <t>[851, [805, 'it will have to come with constructive ideas on how to de-escalate and resolve the armed attacks'], [824, 'Russia']]</t>
  </si>
  <si>
    <t>That will benefit all the Ukrainian people</t>
  </si>
  <si>
    <t>(3768, 3810)</t>
  </si>
  <si>
    <t>[866, [806, 'That will benefit all the Ukrainian people'], [833, 'we']]</t>
  </si>
  <si>
    <t>armed seizure of buildings</t>
  </si>
  <si>
    <t>(555, 581)</t>
  </si>
  <si>
    <t>Russian forces</t>
  </si>
  <si>
    <t>[841, [807, 'armed seizure of buildings'], [815, 'Russian forces']]</t>
  </si>
  <si>
    <t>armed units</t>
  </si>
  <si>
    <t>(1653, 1664)</t>
  </si>
  <si>
    <t>[855, [808, 'armed units'], [827, 'Russian troops']]</t>
  </si>
  <si>
    <t>armed roadblocks</t>
  </si>
  <si>
    <t>(2132, 2148)</t>
  </si>
  <si>
    <t>[None, [809, 'armed roadblocks'], [None, 'None']]</t>
  </si>
  <si>
    <t>separatist flags</t>
  </si>
  <si>
    <t>(1791, 1807)</t>
  </si>
  <si>
    <t>[856, [810, 'separatist flags'], [827, 'Russian troops']]</t>
  </si>
  <si>
    <t>(803, 809)</t>
  </si>
  <si>
    <t>[869, [817, 'crisis'], [836, 'crisis']]</t>
  </si>
  <si>
    <t>UNSC_2014_SPV.7219_spch019_sentsplit_Ukraine.txt</t>
  </si>
  <si>
    <t>UNSC_2014_SPV.7219_spch019</t>
  </si>
  <si>
    <t>I would like to thank you, Mr. President, for convening this meeting.</t>
  </si>
  <si>
    <t>['I', 'would', 'like', 'to', 'thank', 'you', ',', 'Mr', '.', 'President', ',', 'for', 'convening', 'this', 'meeting', '.']</t>
  </si>
  <si>
    <t>Mr. President, for convening this meeting.</t>
  </si>
  <si>
    <t>[1803, [1709, 'I would like to thank you'], [1755, 'Mr. President, for convening this meeting.']]</t>
  </si>
  <si>
    <t>I also thank Under-Secretary-General Jeffrey Feltman for his briefing.</t>
  </si>
  <si>
    <t>['I', 'also', 'thank', 'Under-Secretary-General', 'Jeffrey', 'Feltman', 'for', 'his', 'briefing', '.']</t>
  </si>
  <si>
    <t>(70, 82)</t>
  </si>
  <si>
    <t>Under-Secretary-General Jeffrey Feltman for his briefing.</t>
  </si>
  <si>
    <t>[1804, [1710, 'I also thank'], [1756, 'Under-Secretary-General Jeffrey Feltman for his briefing.']]</t>
  </si>
  <si>
    <t>I would like to start by expressing my Government's sorrow and deep condolences to all the Missions whose citizens were killed in the terrible crash of Malaysia Airlines Flight MH-17.</t>
  </si>
  <si>
    <t>['I', 'would', 'like', 'to', 'start', 'by', 'expressing', 'my', "Government's", 'sorrow', 'and', 'deep', 'condolences', 'to', 'all', 'the', 'Missions', 'whose', 'citizens', 'were', 'killed', 'in', 'the', 'terrible', 'crash', 'of', 'Malaysia', 'Airlines', 'Flight', 'MH', '-', '17', '.']</t>
  </si>
  <si>
    <t>I would like to start by expressing my Government's sorrow and deep condolences</t>
  </si>
  <si>
    <t>(142, 221)</t>
  </si>
  <si>
    <t>to all the Missions whose citizens were killed in the terrible crash of Malaysia Airlines Flight MH-17.</t>
  </si>
  <si>
    <t>[1805, [1711, "I would like to start by expressing my Government's sorrow and deep condolences"], [1757, 'to all the Missions whose citizens were killed in the terrible crash of Malaysia Airlines Flight MH-17.']]</t>
  </si>
  <si>
    <t>Ukraine shares the pain of their loss and grieves with their bereaved families and friends.</t>
  </si>
  <si>
    <t>['Ukraine', 'shares', 'the', 'pain', 'of', 'their', 'loss', 'and', 'grieves', 'with', 'their', 'bereaved', 'families', 'and', 'friends', '.']</t>
  </si>
  <si>
    <t>shares the pain of their loss and grieves with</t>
  </si>
  <si>
    <t>(334, 380)</t>
  </si>
  <si>
    <t>their bereaved families and friends.</t>
  </si>
  <si>
    <t>[1806, [1712, 'shares the pain of their loss and grieves with'], [1758, 'their bereaved families and friends.']]</t>
  </si>
  <si>
    <t>My country extends its profound sympathy to those affected by the accident.</t>
  </si>
  <si>
    <t>['My', 'country', 'extends', 'its', 'profound', 'sympathy', 'to', 'those', 'affected', 'by', 'the', 'accident', '.']</t>
  </si>
  <si>
    <t>My country extends its profound sympathy</t>
  </si>
  <si>
    <t>(418, 458)</t>
  </si>
  <si>
    <t>to those affected by the accident.</t>
  </si>
  <si>
    <t>[1807, [1713, 'My country extends its profound sympathy'], [1759, 'to those affected by the accident.']]</t>
  </si>
  <si>
    <t>Today, all of Ukraine is mourning.</t>
  </si>
  <si>
    <t>['Today', ',', 'all', 'of', 'Ukraine', 'is', 'mourning', '.']</t>
  </si>
  <si>
    <t>is mourning</t>
  </si>
  <si>
    <t>(516, 527)</t>
  </si>
  <si>
    <t>all of Ukraine</t>
  </si>
  <si>
    <t>[1808, [1714, 'is mourning'], [1760, 'all of Ukraine']]</t>
  </si>
  <si>
    <t>We believe that an impartial investigation will reveal the truth and that all perpetrators will be punished.</t>
  </si>
  <si>
    <t>['We', 'believe', 'that', 'an', 'impartial', 'investigation', 'will', 'reveal', 'the', 'truth', 'and', 'that', 'all', 'perpetrators', 'will', 'be', 'punished', '.']</t>
  </si>
  <si>
    <t>We believe that</t>
  </si>
  <si>
    <t>(962, 977)</t>
  </si>
  <si>
    <t>an impartial investigation will reveal the truth and that all perpetrators will be punished.</t>
  </si>
  <si>
    <t>[1809, [1715, 'We believe that'], [1761, 'an impartial investigation will reveal the truth and that all perpetrators will be punished.']]</t>
  </si>
  <si>
    <t>Yesterday, the Ukrainian leadership announced a basic version of what happened with the flight: it was an act of terror.</t>
  </si>
  <si>
    <t>['Yesterday', ',', 'the', 'Ukrainian', 'leadership', 'announced', 'a', 'basic', 'version', 'of', 'what', 'happened', 'with', 'the', 'flight', ':', 'it', 'was', 'an', 'act', 'of', 'terror', '.']</t>
  </si>
  <si>
    <t>act of terror</t>
  </si>
  <si>
    <t>(1178, 1191)</t>
  </si>
  <si>
    <t>flight</t>
  </si>
  <si>
    <t>[1810, [1716, 'act of terror'], [1762, 'flight']]</t>
  </si>
  <si>
    <t>Intercepted telephone conversations between the terrorist leaders and their coordinator - Russian military intelligence colonel Vasili Geranin - confirm that terrorists are behind this crime.</t>
  </si>
  <si>
    <t>['Intercepted', 'telephone', 'conversations', 'between', 'the', 'terrorist', 'leaders', 'and', 'their', 'coordinator', '-', 'Russian', 'military', 'intelligence', 'colonel', 'Vasili', 'Geranin', '-', 'confirm', 'that', 'terrorists', 'are', 'behind', 'this', 'crime', '.']</t>
  </si>
  <si>
    <t>(1708, 1713)</t>
  </si>
  <si>
    <t>[None, [1717, 'crime'], [None, 'None']]</t>
  </si>
  <si>
    <t>This tragedy would not have been possible if Russia had not supported the terrorists and if a sophisticated anti-aircraft system had not been provided to them from Russia.</t>
  </si>
  <si>
    <t>['This', 'tragedy', 'would', 'not', 'have', 'been', 'possible', 'if', 'Russia', 'had', 'not', 'supported', 'the', 'terrorists', 'and', 'if', 'a', 'sophisticated', 'anti-aircraft', 'system', 'had', 'not', 'been', 'provided', 'to', 'them', 'from', 'Russia', '.']</t>
  </si>
  <si>
    <t>(3080, 3087)</t>
  </si>
  <si>
    <t>[None, [1718, 'tragedy'], [None, 'None']]</t>
  </si>
  <si>
    <t>would not have been possible if Russia had not supported the terrorists and if a sophisticated anti-aircraft system had not been provided to them from Russia</t>
  </si>
  <si>
    <t>(3088, 3245)</t>
  </si>
  <si>
    <t>[1812, [1719, 'would not have been possible if Russia had not supported the terrorists and if a sophisticated anti-aircraft system had not been provided to them from Russia'], [1764, 'Russia']]</t>
  </si>
  <si>
    <t>We have raised our concern several times here in the Chamber that Russian nationals are directly participating in destabilizing the situation in eastern Ukraine.</t>
  </si>
  <si>
    <t>['We', 'have', 'raised', 'our', 'concern', 'several', 'times', 'here', 'in', 'the', 'Chamber', 'that', 'Russian', 'nationals', 'are', 'directly', 'participating', 'in', 'destabilizing', 'the', 'situation', 'in', 'eastern', 'Ukraine', '.']</t>
  </si>
  <si>
    <t>We have raised our concern</t>
  </si>
  <si>
    <t>(4203, 4229)</t>
  </si>
  <si>
    <t>several times here in the Chamber that Russian nationals are directly participating in destabilizing the situation in eastern Ukraine.</t>
  </si>
  <si>
    <t>[1813, [1720, 'We have raised our concern'], [1765, 'several times here in the Chamber that Russian nationals are directly participating in destabilizing the situation in eastern Ukraine.']]</t>
  </si>
  <si>
    <t>are directly participating in destabilizing the situation</t>
  </si>
  <si>
    <t>(4287, 4344)</t>
  </si>
  <si>
    <t>Russian nationals</t>
  </si>
  <si>
    <t>[1814, [1721, 'are directly participating in destabilizing the situation'], [1766, 'Russian nationals']]</t>
  </si>
  <si>
    <t>Illegal armed groups of fighters are stepping up their recruitment efforts within Russia.</t>
  </si>
  <si>
    <t>['Illegal', 'armed', 'groups', 'of', 'fighters', 'are', 'stepping', 'up', 'their', 'recruitment', 'efforts', 'within', 'Russia', '.']</t>
  </si>
  <si>
    <t>Illegal armed groups of fighters</t>
  </si>
  <si>
    <t>(4529, 4561)</t>
  </si>
  <si>
    <t>[1837, [1722, 'Illegal armed groups of fighters'], [1788, 'groups']]</t>
  </si>
  <si>
    <t>Numerous groups of Russian paramilitary formations, including Russian Cossacks, are actively supporting the terrorists in spreading terror and chaos in the eastern part of Ukraine.</t>
  </si>
  <si>
    <t>['Numerous', 'groups', 'of', 'Russian', 'paramilitary', 'formations', ',', 'including', 'Russian', 'Cossacks', ',', 'are', 'actively', 'supporting', 'the', 'terrorists', 'in', 'spreading', 'terror', 'and', 'chaos', 'in', 'the', 'eastern', 'part', 'of', 'Ukraine', '.']</t>
  </si>
  <si>
    <t>are actively supporting the terrorists in spreading terror and chaos in the eastern part of Ukraine</t>
  </si>
  <si>
    <t>(5071, 5170)</t>
  </si>
  <si>
    <t>Numerous groups of Russian paramilitary formations, including Russian Cossacks,</t>
  </si>
  <si>
    <t>[1815, [1723, 'are actively supporting the terrorists in spreading terror and chaos in the eastern part of Ukraine'], [1767, 'Numerous groups of Russian paramilitary formations, including Russian Cossacks,']]</t>
  </si>
  <si>
    <t>Throughout the entire period of such articifically created confrontations, supported by Russia, that country has never publically called on its citizens to refrain from joining the illegal armed groups operating on the territory of Ukraine.</t>
  </si>
  <si>
    <t>['Throughout', 'the', 'entire', 'period', 'of', 'such', 'articifically', 'created', 'confrontations', ',', 'supported', 'by', 'Russia', ',', 'that', 'country', 'has', 'never', 'publically', 'called', 'on', 'its', 'citizens', 'to', 'refrain', 'from', 'joining', 'the', 'illegal', 'armed', 'groups', 'operating', 'on', 'the', 'territory', 'of', 'Ukraine', '.']</t>
  </si>
  <si>
    <t>(5354, 5374)</t>
  </si>
  <si>
    <t>[1838, [1724, 'illegal armed groups'], [1789, 'groups']]</t>
  </si>
  <si>
    <t>Since no Russian national has been brought to justice for such actions, there is only one conclusion: their participation in illegal armed groups on the territory of Ukraine does not contradict the interests of the Russian Federation.</t>
  </si>
  <si>
    <t>['Since', 'no', 'Russian', 'national', 'has', 'been', 'brought', 'to', 'justice', 'for', 'such', 'actions', ',', 'there', 'is', 'only', 'one', 'conclusion', ':', 'their', 'participation', 'in', 'illegal', 'armed', 'groups', 'on', 'the', 'territory', 'of', 'Ukraine', 'does', 'not', 'contradict', 'the', 'interests', 'of', 'the', 'Russian', 'Federation', '.']</t>
  </si>
  <si>
    <t>(5929, 5949)</t>
  </si>
  <si>
    <t>[1839, [1725, 'illegal armed groups'], [1790, 'groups']]</t>
  </si>
  <si>
    <t>The situation on the Ukrainian-Russian State border has significantly deteriorated in recent days as a result of systematic violations coming from the Russian side of the border, as well as the provocative actions of armed terrorist groups in the border areas of the Donetsk and Luhansk regions.</t>
  </si>
  <si>
    <t>['The', 'situation', 'on', 'the', 'Ukrainian-Russian', 'State', 'border', 'has', 'significantly', 'deteriorated', 'in', 'recent', 'days', 'as', 'a', 'result', 'of', 'systematic', 'violations', 'coming', 'from', 'the', 'Russian', 'side', 'of', 'the', 'border', ',', 'as', 'well', 'as', 'the', 'provocative', 'actions', 'of', 'armed', 'terrorist', 'groups', 'in', 'the', 'border', 'areas', 'of', 'the', 'Donetsk', 'and', 'Luhansk', 'regions', '.']</t>
  </si>
  <si>
    <t>significantly deteriorated</t>
  </si>
  <si>
    <t>(6096, 6122)</t>
  </si>
  <si>
    <t>situation on the Ukrainian-Russian State border</t>
  </si>
  <si>
    <t>[1817, [1726, 'significantly deteriorated'], [1769, 'situation on the Ukrainian-Russian State border']]</t>
  </si>
  <si>
    <t>as a result of systematic violations coming from the Russian side of the border, as well as the provocative actions of armed terrorist groups in the border areas</t>
  </si>
  <si>
    <t>(6138, 6299)</t>
  </si>
  <si>
    <t>[1818, [1727, 'as a result of systematic violations coming from the Russian side of the border, as well as the provocative actions of armed terrorist groups in the border areas'], [1769, 'situation on the Ukrainian-Russian State border']]</t>
  </si>
  <si>
    <t>Several times a day, columns of military vehicles and Russian mercenaries attempt to break through the Ukrainian State border from the Russian side.</t>
  </si>
  <si>
    <t>['Several', 'times', 'a', 'day', ',', 'columns', 'of', 'military', 'vehicles', 'and', 'Russian', 'mercenaries', 'attempt', 'to', 'break', 'through', 'the', 'Ukrainian', 'State', 'border', 'from', 'the', 'Russian', 'side', '.']</t>
  </si>
  <si>
    <t>mercenaries</t>
  </si>
  <si>
    <t>(6398, 6409)</t>
  </si>
  <si>
    <t>[1816, [1728, 'mercenaries'], [1768, 'Russian']]</t>
  </si>
  <si>
    <t>Illegal armed groups systematically fire towards the territory of Russia in order to create the false image of Ukrainian military fire.</t>
  </si>
  <si>
    <t>['Illegal', 'armed', 'groups', 'systematically', 'fire', 'towards', 'the', 'territory', 'of', 'Russia', 'in', 'order', 'to', 'create', 'the', 'false', 'image', 'of', 'Ukrainian', 'military', 'fire', '.']</t>
  </si>
  <si>
    <t>Illegal armed groups</t>
  </si>
  <si>
    <t>(6846, 6866)</t>
  </si>
  <si>
    <t>[1841, [1729, 'Illegal armed groups'], [1792, 'groups']]</t>
  </si>
  <si>
    <t>Today, colleagues have presented some evidence of the deteriorating situation on the Ukrainian-Russian border.</t>
  </si>
  <si>
    <t>['Today', ',', 'colleagues', 'have', 'presented', 'some', 'evidence', 'of', 'the', 'deteriorating', 'situation', 'on', 'the', 'Ukrainian-Russian', 'border', '.']</t>
  </si>
  <si>
    <t>deteriorating situation</t>
  </si>
  <si>
    <t>(7680, 7703)</t>
  </si>
  <si>
    <t>situation on the Ukrainian-Russian border</t>
  </si>
  <si>
    <t>[1822, [1730, 'deteriorating situation'], [1773, 'situation on the Ukrainian-Russian border']]</t>
  </si>
  <si>
    <t>I would like to take this opportunity to once again draw the attention of members of the Security Council to the fact that Russia continues to redeploy new forces extremely close to the Ukrainian border.</t>
  </si>
  <si>
    <t>['I', 'would', 'like', 'to', 'take', 'this', 'opportunity', 'to', 'once', 'again', 'draw', 'the', 'attention', 'of', 'members', 'of', 'the', 'Security', 'Council', 'to', 'the', 'fact', 'that', 'Russia', 'continues', 'to', 'redeploy', 'new', 'forces', 'extremely', 'close', 'to', 'the', 'Ukrainian', 'border', '.']</t>
  </si>
  <si>
    <t>I would like to take this opportunity</t>
  </si>
  <si>
    <t>(7854, 7891)</t>
  </si>
  <si>
    <t>to once again draw the attention of members of the Security Council to the fact that Russia continues to redeploy new forces extremely close to the Ukrainian border.</t>
  </si>
  <si>
    <t>[1821, [1731, 'I would like to take this opportunity'], [1772, 'to once again draw the attention of members of the Security Council to the fact that Russia continues to redeploy new forces extremely close to the Ukrainian border.']]</t>
  </si>
  <si>
    <t>Those and similar actions constitute a flagrant violation by Russia of its obligations under the Charter of the United Nations and other universally recognized principles and norms of international law.</t>
  </si>
  <si>
    <t>['Those', 'and', 'similar', 'actions', 'constitute', 'a', 'flagrant', 'violation', 'by', 'Russia', 'of', 'its', 'obligations', 'under', 'the', 'Charter', 'of', 'the', 'United', 'Nations', 'and', 'other', 'universally', 'recognized', 'principles', 'and', 'norms', 'of', 'international', 'law', '.']</t>
  </si>
  <si>
    <t>Those and similar actions constitute a flagrant violation by Russia of its obligations</t>
  </si>
  <si>
    <t>(8398, 8484)</t>
  </si>
  <si>
    <t>[1824, [1732, 'Those and similar actions constitute a flagrant violation by Russia of its obligations'], [1775, 'Russia']]</t>
  </si>
  <si>
    <t>Those actions are incompatible with the obligations of the Russian Federation under the Geneva agreement of 17 April and the Berlin declaration of2 June.</t>
  </si>
  <si>
    <t>['Those', 'actions', 'are', 'incompatible', 'with', 'the', 'obligations', 'of', 'the', 'Russian', 'Federation', 'under', 'the', 'Geneva', 'agreement', 'of', '17', 'April', 'and', 'the', 'Berlin', 'declaration', 'of2', 'June', '.']</t>
  </si>
  <si>
    <t>Those actions are incompatible with the obligations of the Russian Federation</t>
  </si>
  <si>
    <t>(8601, 8678)</t>
  </si>
  <si>
    <t>[1825, [1733, 'Those actions are incompatible with the obligations of the Russian Federation'], [1776, 'Russian Federation']]</t>
  </si>
  <si>
    <t>We are still struggling against high-capacity military saboteurs who are willing to destroy Ukraine and to establish havens for chaos and instability.</t>
  </si>
  <si>
    <t>['We', 'are', 'still', 'struggling', 'against', 'high-capacity', 'military', 'saboteurs', 'who', 'are', 'willing', 'to', 'destroy', 'Ukraine', 'and', 'to', 'establish', 'havens', 'for', 'chaos', 'and', 'instability', '.']</t>
  </si>
  <si>
    <t>(9042, 9192)</t>
  </si>
  <si>
    <t>[None, [1734, 'We are still struggling against high-capacity military saboteurs who are willing to destroy Ukraine and to establish havens for chaos and instability.'], [None, 'None']]</t>
  </si>
  <si>
    <t>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t>
  </si>
  <si>
    <t>['Ukraine',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"Poroshenko's", 'peace', 'plan', ',', 'withdraw', 'its', 'forces', 'from', 'the', 'Ukrainian', 'border', 'and', 'stop', 'threatening', 'peace', 'and', 'security', 'in', 'our', 'country', ',', 'the', 'region', 'and', 'the', 'world', 'as', 'a', 'whole']</t>
  </si>
  <si>
    <t>peace and security</t>
  </si>
  <si>
    <t>(9566, 9584)</t>
  </si>
  <si>
    <t>[None, [1735, 'peace and security'], [None, 'None']]</t>
  </si>
  <si>
    <t>terrorism and other violence</t>
  </si>
  <si>
    <t>(9393, 9421)</t>
  </si>
  <si>
    <t>[None, [1736, 'terrorism and other violence'], [None, 'None']]</t>
  </si>
  <si>
    <t>(3979, 3991)</t>
  </si>
  <si>
    <t>[1811, [1737, 'armed forces'], [1763, 'Russian']]</t>
  </si>
  <si>
    <t>(7055, 7067)</t>
  </si>
  <si>
    <t>[1819, [1738, 'armed forces'], [1770, 'Ukraine']]</t>
  </si>
  <si>
    <t>(7266, 7278)</t>
  </si>
  <si>
    <t>[1820, [1739, 'armed forces'], [1771, 'Ukrainian']]</t>
  </si>
  <si>
    <t>(8111, 8123)</t>
  </si>
  <si>
    <t>[1823, [1740, 'armed forces'], [1774, 'Russian']]</t>
  </si>
  <si>
    <t>(1370, 1380)</t>
  </si>
  <si>
    <t>[1826, [1741, 'terrorists'], [1777, 'terrorists']]</t>
  </si>
  <si>
    <t>(1465, 1474)</t>
  </si>
  <si>
    <t>[1827, [1742, 'terrorist'], [1778, 'leaders']]</t>
  </si>
  <si>
    <t>(1571, 1580)</t>
  </si>
  <si>
    <t>[1828, [1743, 'terrorist'], [1779, 'leaders']]</t>
  </si>
  <si>
    <t>(1681, 1691)</t>
  </si>
  <si>
    <t>[1829, [1744, 'terrorists'], [1780, 'terrorists']]</t>
  </si>
  <si>
    <t>(1886, 1896)</t>
  </si>
  <si>
    <t>[1830, [1745, 'terrorists'], [1781, 'terrorists']]</t>
  </si>
  <si>
    <t>(2484, 2493)</t>
  </si>
  <si>
    <t>[1831, [1746, 'terrorist'], [1782, 'leaders']]</t>
  </si>
  <si>
    <t>(2901, 2911)</t>
  </si>
  <si>
    <t>[1833, [1747, 'terrorists'], [1784, 'terrorists']]</t>
  </si>
  <si>
    <t>(2813, 2823)</t>
  </si>
  <si>
    <t>[1832, [1748, 'terrorists'], [1783, 'terrorists']]</t>
  </si>
  <si>
    <t>(3452, 3462)</t>
  </si>
  <si>
    <t>[1834, [1749, 'terrorists'], [1785, 'terrorists']]</t>
  </si>
  <si>
    <t>(3620, 3630)</t>
  </si>
  <si>
    <t>[1835, [1750, 'terrorists'], [1786, 'terrorists']]</t>
  </si>
  <si>
    <t>(3870, 3886)</t>
  </si>
  <si>
    <t>[1836, [1751, 'terrorist groups'], [1787, 'groups']]</t>
  </si>
  <si>
    <t>The anti-terrorist forces in Ukraine have been repeatedly shelled from the territory of Russia.</t>
  </si>
  <si>
    <t>anti-terrorist forces</t>
  </si>
  <si>
    <t>(6564, 6585)</t>
  </si>
  <si>
    <t>[1840, [1752, 'anti-terrorist forces'], [1791, 'forces']]</t>
  </si>
  <si>
    <t>pro-Russian terrorists</t>
  </si>
  <si>
    <t>(7375, 7397)</t>
  </si>
  <si>
    <t>[1842, [1753, 'pro-Russian terrorists'], [1793, 'terrorists']]</t>
  </si>
  <si>
    <t>(8934, 8944)</t>
  </si>
  <si>
    <t>[1843, [1754, 'terrorists'], [1794, 'terrorists']]</t>
  </si>
  <si>
    <t>(2597, 2607)</t>
  </si>
  <si>
    <t>[1844, [1795, 'terrorists'], [1796, 'terrorists']]</t>
  </si>
  <si>
    <t>armed terrorist groups</t>
  </si>
  <si>
    <t>(6257, 6279)</t>
  </si>
  <si>
    <t>[1845, [1797, 'armed terrorist groups'], [1798, 'groups']]</t>
  </si>
  <si>
    <t>(5099, 5109)</t>
  </si>
  <si>
    <t>[1846, [1799, 'terrorists'], [1800, 'terrorists']]</t>
  </si>
  <si>
    <t> 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 withdraw its forces from the   Ukrainian border and stop threatening peace and security in our country, the region and the world as a whole.</t>
  </si>
  <si>
    <t>peace plan</t>
  </si>
  <si>
    <t>(9487, 9497)</t>
  </si>
  <si>
    <t>plan</t>
  </si>
  <si>
    <t>[1847, [1801, 'peace plan'], [1802, 'plan']]</t>
  </si>
  <si>
    <t>UNSC_2014_SPV.7165_spch005_sentsplit_France.txt</t>
  </si>
  <si>
    <t>UNSC_2014_SPV.7165_spch005</t>
  </si>
  <si>
    <t>However, we sincerely hope that the announcement yesterday of a halt to the Russian military manoeuvres on the Ukrainian border is true and will be the first step in a genuine de-escalation.</t>
  </si>
  <si>
    <t>['However', ',', 'we', 'sincerely', 'hope', 'that', 'the', 'announcement', 'yesterday', 'of', 'a', 'halt', 'to', 'the', 'Russian', 'military', 'manoeuvres', 'on', 'the', 'Ukrainian', 'border', 'is', 'true', 'and', 'will', 'be', 'the', 'first', 'step', 'in', 'a', 'genuine', 'de-escalation', '.']</t>
  </si>
  <si>
    <t>we sincerely hope</t>
  </si>
  <si>
    <t>(3172, 3189)</t>
  </si>
  <si>
    <t>that the announcement yesterday of a halt to the Russian military manoeuvres on the Ukrainian border is true and will be the first step in a genuine de-escalation.</t>
  </si>
  <si>
    <t>[917, [850, 'we sincerely hope'], [893, 'that the announcement yesterday of a halt to the Russian military manoeuvres on the Ukrainian border is true and will be the first step in a genuine de-escalation.']]</t>
  </si>
  <si>
    <t>We also support constitutional reform that would ensure respect for minorities and some decentralization.</t>
  </si>
  <si>
    <t>['We', 'also', 'support', 'constitutional', 'reform', 'that', 'would', 'ensure', 'respect', 'for', 'minorities', 'and', 'some', 'decentralization', '.']</t>
  </si>
  <si>
    <t>We also support</t>
  </si>
  <si>
    <t>(4186, 4201)</t>
  </si>
  <si>
    <t>constitutional reform that would ensure respect for minorities and some decentralization.</t>
  </si>
  <si>
    <t>[922, [851, 'We also support'], [898, 'constitutional reform that would ensure respect for minorities and some decentralization.']]</t>
  </si>
  <si>
    <t>[900, [852, 'I thank'], [873, 'Mr. Feltman for his briefing.']]</t>
  </si>
  <si>
    <t>deteriorated continuously</t>
  </si>
  <si>
    <t>(87, 112)</t>
  </si>
  <si>
    <t>[901, [853, 'deteriorated continuously'], [874, 'situation']]</t>
  </si>
  <si>
    <t>No doubt, he will do the same with respect to current events in Ukraine</t>
  </si>
  <si>
    <t>(878, 949)</t>
  </si>
  <si>
    <t>Russian colleague</t>
  </si>
  <si>
    <t>[905, [854, 'No doubt, he will do the same with respect to current events in Ukraine'], [879, 'Russian colleague']]</t>
  </si>
  <si>
    <t> France strongly and unequivocally condemns those unacceptable attempts by Russia to destabilize Ukraine.</t>
  </si>
  <si>
    <t>strongly and unequivocally condemns</t>
  </si>
  <si>
    <t>(958, 993)</t>
  </si>
  <si>
    <t>those unacceptable attempts by Russia to destabilize Ukraine.</t>
  </si>
  <si>
    <t>[906, [855, 'strongly and unequivocally condemns'], [880, 'those unacceptable attempts by Russia to destabilize Ukraine.']]</t>
  </si>
  <si>
    <t>unacceptable attempts by Russia to destabilize Ukraine.</t>
  </si>
  <si>
    <t>(1000, 1055)</t>
  </si>
  <si>
    <t>[907, [856, 'unacceptable attempts by Russia to destabilize Ukraine.'], [881, 'Russia']]</t>
  </si>
  <si>
    <t>(1393, 1413)</t>
  </si>
  <si>
    <t>[908, [857, 'illegal armed groups'], [882, 'groups']]</t>
  </si>
  <si>
    <t>It is essential that the declaration be implemented by all parties</t>
  </si>
  <si>
    <t>(1574, 1640)</t>
  </si>
  <si>
    <t>all parties</t>
  </si>
  <si>
    <t>[909, [858, 'It is essential that the declaration be implemented by all parties'], [883, 'all parties']]</t>
  </si>
  <si>
    <t>In that regard, I commend   the restraint and composure of the Ukrainian security forces, who have responded appropriately to the repeated destabilizing actions they are dealing with.</t>
  </si>
  <si>
    <t>I commend</t>
  </si>
  <si>
    <t>(2288, 2297)</t>
  </si>
  <si>
    <t>the restraint and composure of the Ukrainian security forces, who have responded appropriately to the repeated destabilizing actions they are dealing with.</t>
  </si>
  <si>
    <t>[913, [859, 'I commend'], [888, 'the restraint and composure of the Ukrainian security forces, who have responded appropriately to the repeated destabilizing actions they are dealing with.']]</t>
  </si>
  <si>
    <t>(2298, 2453)</t>
  </si>
  <si>
    <t>Ukrainian security forces</t>
  </si>
  <si>
    <t>[912, [860, 'the restraint and composure of the Ukrainian security forces, who have responded appropriately to the repeated destabilizing actions they are dealing with.'], [887, 'Ukrainian security forces']]</t>
  </si>
  <si>
    <t>in the face of such provocation</t>
  </si>
  <si>
    <t>(2516, 2547)</t>
  </si>
  <si>
    <t>[None, [861, 'in the face of such provocation'], [None, 'None']]</t>
  </si>
  <si>
    <t>Far from condemning those who took the OSCE observers hostage, today Russia is calling the mission's presence in eastern Ukraine a provocation.</t>
  </si>
  <si>
    <t>(3019, 3162)</t>
  </si>
  <si>
    <t>[916, [862, "Far from condemning those who took the OSCE observers hostage, today Russia is calling the mission's presence in eastern Ukraine a provocation."], [892, 'Russia']]</t>
  </si>
  <si>
    <t>is unacceptable.</t>
  </si>
  <si>
    <t>(4168, 4184)</t>
  </si>
  <si>
    <t>The possibility that the actions of some violent groups could threaten the holding of this democratic exercise</t>
  </si>
  <si>
    <t>[921, [863, 'is unacceptable.'], [897, 'The possibility that the actions of some violent groups could threaten the holding of this democratic exercise']]</t>
  </si>
  <si>
    <t>That is not what we would prefer.</t>
  </si>
  <si>
    <t>(3838, 3871)</t>
  </si>
  <si>
    <t>we will be forced to ratchet up the sanctions once again.</t>
  </si>
  <si>
    <t>[919, [864, 'That is not what we would prefer.'], [895, 'we will be forced to ratchet up the sanctions once again.']]</t>
  </si>
  <si>
    <t>situation worsens</t>
  </si>
  <si>
    <t>(3761, 3778)</t>
  </si>
  <si>
    <t>[918, [865, 'situation worsens'], [894, 'situation']]</t>
  </si>
  <si>
    <t>violent groups</t>
  </si>
  <si>
    <t>(4098, 4112)</t>
  </si>
  <si>
    <t>[920, [866, 'violent groups'], [896, 'groups']]</t>
  </si>
  <si>
    <t>Then history and geography can bring about an inevitable and desirable reconciliation between a democratic, peaceful and independent Ukraine and a Russian Federation that will renounce its dangerous nationalist illusions.</t>
  </si>
  <si>
    <t>['Then', 'history', 'and', 'geography', 'can', 'bring', 'about', 'an', 'inevitable', 'and', 'desirable', 'reconciliation', 'between', 'a', 'democratic', ',', 'peaceful', 'and', 'independent', 'Ukraine', 'and', 'a', 'Russian', 'Federation', 'that', 'will', 'renounce', 'its', 'dangerous', 'nationalist', 'illusions']</t>
  </si>
  <si>
    <t>dangerous nationalist illusions</t>
  </si>
  <si>
    <t>(4532, 4563)</t>
  </si>
  <si>
    <t>illusions</t>
  </si>
  <si>
    <t>[923, [867, 'dangerous nationalist illusions'], [899, 'illusions']]</t>
  </si>
  <si>
    <t> The similarity of the operations that were observed in Crimea is striking .</t>
  </si>
  <si>
    <t>is striking</t>
  </si>
  <si>
    <t>(313, 324)</t>
  </si>
  <si>
    <t>[903, [868, 'is striking'], [876, 'operations']]</t>
  </si>
  <si>
    <t>(141, 156)</t>
  </si>
  <si>
    <t>[902, [869, 'armed militants'], [875, 'militants']]</t>
  </si>
  <si>
    <t>(2250, 2262)</t>
  </si>
  <si>
    <t>[911, [870, 'armed groups'], [886, 'groups']]</t>
  </si>
  <si>
    <t>separatist actions</t>
  </si>
  <si>
    <t>(2702, 2720)</t>
  </si>
  <si>
    <t>[None, [871, 'separatist actions'], [None, 'None']]</t>
  </si>
  <si>
    <t>(2834, 2855)</t>
  </si>
  <si>
    <t>[915, [872, 'pro-Russian militants'], [891, 'militants']]</t>
  </si>
  <si>
    <t>subversive operation that has been planned, barely disguised and orchestrated</t>
  </si>
  <si>
    <t>(615, 692)</t>
  </si>
  <si>
    <t>[904, [877, 'subversive operation that has been planned, barely disguised and orchestrated'], [878, 'Russia']]</t>
  </si>
  <si>
    <t>On the one hand, the Ukrainian Government has shown its good faith in implementing the declaration by drafting an amnesty law, launching the process of constitutional   reform and accelerating the dismantling of barricades and armed groups in Kyiv.</t>
  </si>
  <si>
    <t>has shown its good faith in implementing the declaration by drafting an amnesty law</t>
  </si>
  <si>
    <t>(2067, 2150)</t>
  </si>
  <si>
    <t>[910, [884, 'has shown its good faith in implementing the declaration by drafting an amnesty law'], [885, 'the Ukrainian Government']]</t>
  </si>
  <si>
    <t>has complied with none of the 17 April commitments.</t>
  </si>
  <si>
    <t>(2612, 2663)</t>
  </si>
  <si>
    <t>[914, [889, 'has complied with none of the 17 April commitments.'], [890, 'Russian']]</t>
  </si>
  <si>
    <t>UNSC_2014_SPV.7219_spch014_sentsplit_Nigeria.txt</t>
  </si>
  <si>
    <t>UNSC_2014_SPV.7219_spch014</t>
  </si>
  <si>
    <t>I first want to say to our colleagues whose citizens were involved that we convey our deepest condolences to their families, citizens and Governments.</t>
  </si>
  <si>
    <t>['I', 'first', 'want', 'to', 'say', 'to', 'our', 'colleagues', 'whose', 'citizens', 'were', 'involved', 'that', 'we', 'convey', 'our', 'deepest', 'condolences', 'to', 'their', 'families', ',', 'citizens', 'and', 'Governments', '.']</t>
  </si>
  <si>
    <t>we convey our deepest condolences</t>
  </si>
  <si>
    <t>(72, 105)</t>
  </si>
  <si>
    <t>to their families, citizens and Governments.</t>
  </si>
  <si>
    <t>[497, [478, 'we convey our deepest condolences'], [487, 'to their families, citizens and Governments.']]</t>
  </si>
  <si>
    <t>Yesterday at noon, the world watched in horror the downing of the Malaysian jetliner.</t>
  </si>
  <si>
    <t>['Yesterday', 'at', 'noon', ',', 'the', 'world', 'watched', 'in', 'horror', 'the', 'downing', 'of', 'the', 'Malaysian', 'jetliner', '.']</t>
  </si>
  <si>
    <t>the world watched in horror</t>
  </si>
  <si>
    <t>(171, 198)</t>
  </si>
  <si>
    <t>the downing of the Malaysian jetliner.</t>
  </si>
  <si>
    <t>[498, [479, 'the world watched in horror'], [488, 'the downing of the Malaysian jetliner.']]</t>
  </si>
  <si>
    <t>What happened yesterday seemed to be an apocalyptic end to the world.</t>
  </si>
  <si>
    <t>['What', 'happened', 'yesterday', 'seemed', 'to', 'be', 'an', 'apocalyptic', 'end', 'to', 'the', 'world', '.']</t>
  </si>
  <si>
    <t>seemed to be an apocalyptic end to the world.</t>
  </si>
  <si>
    <t>(262, 307)</t>
  </si>
  <si>
    <t>[499, [480, 'seemed to be an apocalyptic end to the world.'], [488, 'the downing of the Malaysian jetliner.']]</t>
  </si>
  <si>
    <t>But this is not the time to play the blame game.</t>
  </si>
  <si>
    <t>['But', 'this', 'is', 'not', 'the', 'time', 'to', 'play', 'the', 'blame', 'game', '.']</t>
  </si>
  <si>
    <t>(1084, 1132)</t>
  </si>
  <si>
    <t>[500, [481, 'But this is not the time to play the blame game.'], [490, 'game']]</t>
  </si>
  <si>
    <t>If it is established that the plane was shot down deliberately, it will mark a new dimension in the Ukraine crisis, one that represents a grave threat to the safety of international civil aviation.</t>
  </si>
  <si>
    <t>['If', 'it', 'is', 'established', 'that', 'the', 'plane', 'was', 'shot', 'down', 'deliberately', ',', 'it', 'will', 'mark', 'a', 'new', 'dimension', 'in', 'the', 'Ukraine', 'crisis', ',', 'one', 'that', 'represents', 'a', 'grave', 'threat', 'to', 'the', 'safety', 'of', 'international', 'civil', 'aviation', '.']</t>
  </si>
  <si>
    <t>(1242, 1248)</t>
  </si>
  <si>
    <t>[501, [482, 'crisis'], [491, 'crisis']]</t>
  </si>
  <si>
    <t>At this point, it is of critical importance for the facts surrounding the crash to be dispassionately well-ascertained.</t>
  </si>
  <si>
    <t>['At', 'this', 'point', ',', 'it', 'is', 'of', 'critical', 'importance', 'for', 'the', 'facts', 'surrounding', 'the', 'crash', 'to', 'be', 'dispassionately', 'well-ascertained', '.']</t>
  </si>
  <si>
    <t>critical importance</t>
  </si>
  <si>
    <t>(1357, 1376)</t>
  </si>
  <si>
    <t>for the facts surrounding the crash to be dispassionately well-ascertained.</t>
  </si>
  <si>
    <t>[504, [483, 'critical importance'], [494, 'for the facts surrounding the crash to be dispassionately well-ascertained.']]</t>
  </si>
  <si>
    <t>In that regard, we would like to express our full support for an independent international investigation, as called for by the Secretary-General.</t>
  </si>
  <si>
    <t>['In', 'that', 'regard', ',', 'we', 'would', 'like', 'to', 'express', 'our', 'full', 'support', 'for', 'an', 'independent', 'international', 'investigation', ',', 'as', 'called', 'for', 'by', 'the', 'Secretary-General', '.']</t>
  </si>
  <si>
    <t>we would like to express our full support for</t>
  </si>
  <si>
    <t>(1469, 1514)</t>
  </si>
  <si>
    <t>an independent international investigation, as called for by the Secretary-General.</t>
  </si>
  <si>
    <t>[502, [484, 'we would like to express our full support for'], [492, 'an independent international investigation, as called for by the Secretary-General.']]</t>
  </si>
  <si>
    <t>Noting that the plane went down in an area under the control of armed rebel groups, we urge that those groups cooperate fully and unconditionally with the investigation into the crash.</t>
  </si>
  <si>
    <t>['Noting', 'that', 'the', 'plane', 'went', 'down', 'in', 'an', 'area', 'under', 'the', 'control', 'of', 'armed', 'rebel', 'groups', ',', 'we', 'urge', 'that', 'those', 'groups', 'cooperate', 'fully', 'and', 'unconditionally', 'with', 'the', 'investigation', 'into', 'the', 'crash', '.']</t>
  </si>
  <si>
    <t>armed rebel groups</t>
  </si>
  <si>
    <t>(1664, 1682)</t>
  </si>
  <si>
    <t>[503, [485, 'armed rebel groups'], [493, 'groups']]</t>
  </si>
  <si>
    <t>We want to renew our call for a cessation of hostilities in Ukraine and a return to dialogue and negotiation, within the framework of the Geneva statement of 17 April and the 2 July four-party talks in Berlin.</t>
  </si>
  <si>
    <t>['We', 'want', 'to', 'renew', 'our', 'call', 'for', 'a', 'cessation', 'of', 'hostilities', 'in', 'Ukraine', 'and', 'a', 'return', 'to', 'dialogue', 'and', 'negotiation', ',', 'within', 'the', 'framework', 'of', 'the', 'Geneva', 'statement', 'of', '17', 'April', 'and', 'the', '2', 'July', 'four-party', 'talks', 'in', 'Berlin', '.']</t>
  </si>
  <si>
    <t>hostilities</t>
  </si>
  <si>
    <t>(2072, 2083)</t>
  </si>
  <si>
    <t>hostilities in Ukraine</t>
  </si>
  <si>
    <t>[505, [486, 'hostilities'], [495, 'hostilities in Ukraine']]</t>
  </si>
  <si>
    <t>continue to choose to open or support theatres of war and conflict in every corner of the world.</t>
  </si>
  <si>
    <t>(693, 789)</t>
  </si>
  <si>
    <t>States</t>
  </si>
  <si>
    <t>[506, [496, 'continue to choose to open or support theatres of war and conflict in every corner of the world.'], [489, 'States']]</t>
  </si>
  <si>
    <t>UNSC_2014_SPV.7219_spch010_sentsplit_Luxembourg.txt</t>
  </si>
  <si>
    <t>UNSC_2014_SPV.7219_spch010</t>
  </si>
  <si>
    <t>I also thank the Under-Secretary-General for Political Affairs, Mr. Jeffrey Feltman, for his briefing.</t>
  </si>
  <si>
    <t>['I', 'also', 'thank', 'the', 'Under-Secretary-General', 'for', 'Political', 'Affairs', ',', 'Mr', '.', 'Jeffrey', 'Feltman', ',', 'for', 'his', 'briefing', '.']</t>
  </si>
  <si>
    <t>(0, 12)</t>
  </si>
  <si>
    <t>the Under-Secretary-General for Political Affairs, Mr. Jeffrey Feltman, for his briefing.</t>
  </si>
  <si>
    <t>[759, [707, 'I also thank'], [733, 'the Under-Secretary-General for Political Affairs, Mr. Jeffrey Feltman, for his briefing.']]</t>
  </si>
  <si>
    <t>At the start ofmy remarks, Iwish to express, on behalf of the Government and the people of Luxembourg, my most sincere condolences to the families and relatives of the 298 people aboard the Malaysia Airlines aircraft that crashed yesterday afternoon near the village of Grabovo in eastern Ukraine.</t>
  </si>
  <si>
    <t>['At', 'the', 'start', 'ofmy', 'remarks', ',', 'Iwish', 'to', 'express', ',', 'on', 'behalf', 'of', 'the', 'Government', 'and', 'the', 'people', 'of', 'Luxembourg', ',', 'my', 'most', 'sincere', 'condolences', 'to', 'the', 'families', 'and', 'relatives', 'of', 'the', '298', 'people', 'aboard', 'the', 'Malaysia', 'Airlines', 'aircraft', 'that', 'crashed', 'yesterday', 'afternoon', 'near', 'the', 'village', 'of', 'Grabovo', 'in', 'eastern', 'Ukraine', '.']</t>
  </si>
  <si>
    <t>Iwish to express</t>
  </si>
  <si>
    <t>(131, 147)</t>
  </si>
  <si>
    <t>to the families and relatives of the 298 people aboard the Malaysia Airlines aircraft that crashed yesterday afternoon near the village of Grabovo in eastern Ukraine.</t>
  </si>
  <si>
    <t>[760, [708, 'Iwish to express'], [734, 'to the families and relatives of the 298 people aboard the Malaysia Airlines aircraft that crashed yesterday afternoon near the village of Grabovo in eastern Ukraine.']]</t>
  </si>
  <si>
    <t>my most sincere condolences</t>
  </si>
  <si>
    <t>(207, 234)</t>
  </si>
  <si>
    <t>[761, [709, 'my most sincere condolences'], [734, 'to the families and relatives of the 298 people aboard the Malaysia Airlines aircraft that crashed yesterday afternoon near the village of Grabovo in eastern Ukraine.']]</t>
  </si>
  <si>
    <t>Our sympathy also goes out to the Governments and the peoples of the Netherlands, Malaysia, Germany, Australia, Belgium, Canada, Indonesia, New Zealand, the Philippines and the United Kingdom.</t>
  </si>
  <si>
    <t>['Our', 'sympathy', 'also', 'goes', 'out', 'to', 'the', 'Governments', 'and', 'the', 'peoples', 'of', 'the', 'Netherlands', ',', 'Malaysia', ',', 'Germany', ',', 'Australia', ',', 'Belgium', ',', 'Canada', ',', 'Indonesia', ',', 'New', 'Zealand', ',', 'the', 'Philippines', 'and', 'the', 'United', 'Kingdom', '.']</t>
  </si>
  <si>
    <t>Our sympathy also goes out to</t>
  </si>
  <si>
    <t>(469, 498)</t>
  </si>
  <si>
    <t>the Governments and the peoples of the Netherlands, Malaysia, Germany, Australia, Belgium, Canada, Indonesia, New Zealand, the Philippines and the United Kingdom.</t>
  </si>
  <si>
    <t>[762, [710, 'Our sympathy also goes out to'], [735, 'the Governments and the peoples of the Netherlands, Malaysia, Germany, Australia, Belgium, Canada, Indonesia, New Zealand, the Philippines and the United Kingdom.']]</t>
  </si>
  <si>
    <t>The international community owes it to the victims to shed light on the circumstances that led to this tragic event.</t>
  </si>
  <si>
    <t>['The', 'international', 'community', 'owes', 'it', 'to', 'the', 'victims', 'to', 'shed', 'light', 'on', 'the', 'circumstances', 'that', 'led', 'to', 'this', 'tragic', 'event', '.']</t>
  </si>
  <si>
    <t>(766, 778)</t>
  </si>
  <si>
    <t>[781, [711, 'tragic event'], [756, 'event']]</t>
  </si>
  <si>
    <t>We commend the Ukrainian authorities in that regard.</t>
  </si>
  <si>
    <t>['We', 'commend', 'the', 'Ukrainian', 'authorities', 'in', 'that', 'regard', '.']</t>
  </si>
  <si>
    <t>We commend</t>
  </si>
  <si>
    <t>(1158, 1168)</t>
  </si>
  <si>
    <t>the Ukrainian authorities in that regard.</t>
  </si>
  <si>
    <t>[764, [712, 'We commend'], [737, 'the Ukrainian authorities in that regard.']]</t>
  </si>
  <si>
    <t>Those who committed this heinous act must be held accountable.</t>
  </si>
  <si>
    <t>['Those', 'who', 'committed', 'this', 'heinous', 'act', 'must', 'be', 'held', 'accountable', '.']</t>
  </si>
  <si>
    <t>heinous act</t>
  </si>
  <si>
    <t>(1236, 1247)</t>
  </si>
  <si>
    <t>[782, [713, 'heinous act'], [757, 'act']]</t>
  </si>
  <si>
    <t>This air disaster took place in a context of the ongoing deterioration of the situation in the east of Ukraine.</t>
  </si>
  <si>
    <t>['This', 'air', 'disaster', 'took', 'place', 'in', 'a', 'context', 'of', 'the', 'ongoing', 'deterioration', 'of', 'the', 'situation', 'in', 'the', 'east', 'of', 'Ukraine', '.']</t>
  </si>
  <si>
    <t>ongoing deterioration of the situation</t>
  </si>
  <si>
    <t>(1324, 1362)</t>
  </si>
  <si>
    <t>situation in the east of Ukraine.</t>
  </si>
  <si>
    <t>[763, [714, 'ongoing deterioration of the situation'], [736, 'situation in the east of Ukraine.']]</t>
  </si>
  <si>
    <t>Day after day, we receive reports of civilians killed in fighting between the Ukrainian armed forces and illegal armed groups.</t>
  </si>
  <si>
    <t>['Day', 'after', 'day', ',', 'we', 'receive', 'reports', 'of', 'civilians', 'killed', 'in', 'fighting', 'between', 'the', 'Ukrainian', 'armed', 'forces', 'and', 'illegal', 'armed', 'groups', '.']</t>
  </si>
  <si>
    <t>(1492, 1512)</t>
  </si>
  <si>
    <t>[772, [715, 'illegal armed groups'], [745, 'groups']]</t>
  </si>
  <si>
    <t>We urge the Russian Federation to actively use its influence on the illegal armed groups and ensure that weapons and fighters can no longer cross the border, in order to bring about a de-escalation as soon as possible.</t>
  </si>
  <si>
    <t>['We', 'urge', 'the', 'Russian', 'Federation', 'to', 'actively', 'use', 'its', 'influence', 'on', 'the', 'illegal', 'armed', 'groups', 'and', 'ensure', 'that', 'weapons', 'and', 'fighters', 'can', 'no', 'longer', 'cross', 'the', 'border', ',', 'in', 'order', 'to', 'bring', 'about', 'a', 'de-escalation', 'as', 'soon', 'as', 'possible', '.']</t>
  </si>
  <si>
    <t>(2202, 2222)</t>
  </si>
  <si>
    <t>[779, [716, 'illegal armed groups'], [753, 'groups']]</t>
  </si>
  <si>
    <t>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t>
  </si>
  <si>
    <t>['Throughout', 'the', 'past', 'few', 'months', ',', 'Ukraine', 'has', 'demonstrated', 'its', 'commitment', 'to', 'finding', 'a', 'peaceful', 'solution', 'to', 'the', 'crisis', 'and', 'to', 'implementing', 'the', 'agreements', 'concluded', ',', 'in', 'particular', 'the', 'joint', 'declaration', 'adopted', 'on', '17', 'April', 'in', 'Geneva', 'between', 'Ukraine', ',', 'Russia', ',', 'the', 'European', 'Union', 'and', 'the', 'United', 'States', '.']</t>
  </si>
  <si>
    <t>has demonstrated its commitment to finding a peaceful solution</t>
  </si>
  <si>
    <t>(2393, 2455)</t>
  </si>
  <si>
    <t>[769, [717, 'has demonstrated its commitment to finding a peaceful solution'], [742, 'Ukraine']]</t>
  </si>
  <si>
    <t>(2463, 2469)</t>
  </si>
  <si>
    <t>[773, [718, 'crisis'], [746, 'crisis']]</t>
  </si>
  <si>
    <t>Unfortunately, illegal armed groups, whose sole aim is to destabilize Ukraine, chose not to take that outstretched hand.</t>
  </si>
  <si>
    <t>['Unfortunately', ',', 'illegal', 'armed', 'groups', ',', 'whose', 'sole', 'aim', 'is', 'to', 'destabilize', 'Ukraine', ',', 'chose', 'not', 'to', 'take', 'that', 'outstretched', 'hand', '.']</t>
  </si>
  <si>
    <t>(2906, 2919)</t>
  </si>
  <si>
    <t>illegal armed groups, whose sole aim is to destabilize Ukraine, chose not to take that outstretched hand.</t>
  </si>
  <si>
    <t>[768, [719, 'Unfortunately'], [741, 'illegal armed groups, whose sole aim is to destabilize Ukraine, chose not to take that outstretched hand.']]</t>
  </si>
  <si>
    <t>illegal armed groups, whose sole aim is to destabilize Ukraine, chose not to take that outstretched hand</t>
  </si>
  <si>
    <t>(2921, 3025)</t>
  </si>
  <si>
    <t>[None, [720, 'illegal armed groups, whose sole aim is to destabilize Ukraine, chose not to take that outstretched hand'], [None, 'None']]</t>
  </si>
  <si>
    <t>Diplomatic efforts to find a peaceful solution to the crisis in eastern Ukraine must continue.</t>
  </si>
  <si>
    <t>['Diplomatic', 'efforts', 'to', 'find', 'a', 'peaceful', 'solution', 'to', 'the', 'crisis', 'in', 'eastern', 'Ukraine', 'must', 'continue', '.']</t>
  </si>
  <si>
    <t>(3082, 3088)</t>
  </si>
  <si>
    <t>[776, [721, 'crisis'], [749, 'crisis']]</t>
  </si>
  <si>
    <t>In that regard, the personal commitment of the Secretary-General since the beginning of the crisis is essential and must continue.</t>
  </si>
  <si>
    <t>['In', 'that', 'regard', ',', 'the', 'personal', 'commitment', 'of', 'the', 'Secretary-General', 'since', 'the', 'beginning', 'of', 'the', 'crisis', 'is', 'essential', 'and', 'must', 'continue', '.']</t>
  </si>
  <si>
    <t>(3215, 3221)</t>
  </si>
  <si>
    <t>[777, [722, 'crisis'], [750, 'crisis']]</t>
  </si>
  <si>
    <t>We welcome the efforts made in that regard by France, Germany and the OSCE to promote dialogue between Russia and Ukraine.</t>
  </si>
  <si>
    <t>['We', 'welcome', 'the', 'efforts', 'made', 'in', 'that', 'regard', 'by', 'France', ',', 'Germany', 'and', 'the', 'OSCE', 'to', 'promote', 'dialogue', 'between', 'Russia', 'and', 'Ukraine', '.']</t>
  </si>
  <si>
    <t>We welcome the efforts made</t>
  </si>
  <si>
    <t>(3470, 3497)</t>
  </si>
  <si>
    <t>in that regard by France, Germany and the OSCE to promote dialogue between Russia and Ukraine.</t>
  </si>
  <si>
    <t>[770, [723, 'We welcome the efforts made'], [743, 'in that regard by France, Germany and the OSCE to promote dialogue between Russia and Ukraine.']]</t>
  </si>
  <si>
    <t>We sincerely hope that those efforts will contribute to a de-escalation and put an end to a crisis that has gone on for too long.</t>
  </si>
  <si>
    <t>['We', 'sincerely', 'hope', 'that', 'those', 'efforts', 'will', 'contribute', 'to', 'a', 'de-escalation', 'and', 'put', 'an', 'end', 'to', 'a', 'crisis', 'that', 'has', 'gone', 'on', 'for', 'too', 'long', '.']</t>
  </si>
  <si>
    <t>We sincerely hope that</t>
  </si>
  <si>
    <t>(3593, 3615)</t>
  </si>
  <si>
    <t>those efforts will contribute to a de-escalation and put an end to a crisis that has gone on for too long.</t>
  </si>
  <si>
    <t>[771, [724, 'We sincerely hope that'], [744, 'those efforts will contribute to a de-escalation and put an end to a crisis that has gone on for too long.']]</t>
  </si>
  <si>
    <t>(3685, 3691)</t>
  </si>
  <si>
    <t>[783, [725, 'crisis'], [758, 'crisis']]</t>
  </si>
  <si>
    <t>It is high time for all stakeholders, including the Russian Federation, to mobilize all energies to put an end to this crisis.</t>
  </si>
  <si>
    <t>['It', 'is', 'high', 'time', 'for', 'all', 'stakeholders', ',', 'including', 'the', 'Russian', 'Federation', ',', 'to', 'mobilize', 'all', 'energies', 'to', 'put', 'an', 'end', 'to', 'this', 'crisis']</t>
  </si>
  <si>
    <t>(3935, 3941)</t>
  </si>
  <si>
    <t>[784, [726, 'crisis'], [752, 'crisis']]</t>
  </si>
  <si>
    <t>(3799, 3805)</t>
  </si>
  <si>
    <t>[778, [727, 'crisis'], [751, 'crisis']]</t>
  </si>
  <si>
    <t>(1518, 1549)</t>
  </si>
  <si>
    <t>[775, [728, 'pro-Russian separatist militias'], [748, 'militias']]</t>
  </si>
  <si>
    <t>The escalation of violence in recent days, until its tragic climax yesterday, demonstrates once again that active armed groups in eastern Ukraine are actually well-equipped and   well-trained paramilitary forces who enjoy clear external support.</t>
  </si>
  <si>
    <t>tragic climax</t>
  </si>
  <si>
    <t>(1942, 1955)</t>
  </si>
  <si>
    <t>[766, [729, 'tragic climax'], [739, 'escalation of violence']]</t>
  </si>
  <si>
    <t>(3057, 3074)</t>
  </si>
  <si>
    <t>crisis in eastern Ukraine</t>
  </si>
  <si>
    <t>[767, [730, 'peaceful solution'], [740, 'crisis in eastern Ukraine']]</t>
  </si>
  <si>
    <t>(1475, 1487)</t>
  </si>
  <si>
    <t>[765, [731, 'armed forces'], [738, 'Ukrainian']]</t>
  </si>
  <si>
    <t>(2003, 2015)</t>
  </si>
  <si>
    <t>[774, [732, 'armed groups'], [747, 'groups']]</t>
  </si>
  <si>
    <t>(2921, 2941)</t>
  </si>
  <si>
    <t>[780, [754, 'illegal armed groups'], [755, 'groups']]</t>
  </si>
  <si>
    <t>UNSC_2014_SPV.7165_spch016_sentsplit_Lithuania.txt</t>
  </si>
  <si>
    <t>UNSC_2014_SPV.7165_spch016</t>
  </si>
  <si>
    <t>Let me thank the Nigerian presidency for convening this open meeting, which does not cease to surprise us, judging by some of the statements we have heard.</t>
  </si>
  <si>
    <t>['Let', 'me', 'thank', 'the', 'Nigerian', 'presidency', 'for', 'convening', 'this', 'open', 'meeting', ',', 'which', 'does', 'not', 'cease', 'to', 'surprise', 'us', ',', 'judging', 'by', 'some', 'of', 'the', 'statements', 'we', 'have', 'heard', '.']</t>
  </si>
  <si>
    <t>Let me thank</t>
  </si>
  <si>
    <t>the Nigerian presidency for convening this open meeting,</t>
  </si>
  <si>
    <t>[1793, [1744, 'Let me thank'], [1767, 'the Nigerian presidency for convening this open meeting,']]</t>
  </si>
  <si>
    <t>I would also like to thank Under Secretary-General Jeffrey Feltman for his briefing.</t>
  </si>
  <si>
    <t>['I', 'would', 'also', 'like', 'to', 'thank', 'Under', 'Secretary-General', 'Jeffrey', 'Feltman', 'for', 'his', 'briefing', '.']</t>
  </si>
  <si>
    <t>(240, 266)</t>
  </si>
  <si>
    <t>Under Secretary-General Jeffrey Feltman for his briefing.</t>
  </si>
  <si>
    <t>[1795, [1745, 'I would also like to thank'], [1769, 'Under Secretary-General Jeffrey Feltman for his briefing.']]</t>
  </si>
  <si>
    <t>We therefore welcome the discussion.</t>
  </si>
  <si>
    <t>['We', 'therefore', 'welcome', 'the', 'discussion', '.']</t>
  </si>
  <si>
    <t>We therefore welcome</t>
  </si>
  <si>
    <t>(2079, 2099)</t>
  </si>
  <si>
    <t>the discussion.</t>
  </si>
  <si>
    <t>[1794, [1746, 'We therefore welcome'], [1768, 'the discussion.']]</t>
  </si>
  <si>
    <t>We firmly reject all of Russia's attempts to validate its intentions and threats to use armed forces or to send so-called Russian peacekeepers into Ukraine.</t>
  </si>
  <si>
    <t>['We', 'firmly', 'reject', 'all', 'of', "Russia's", 'attempts', 'to', 'validate', 'its', 'intentions', 'and', 'threats', 'to', 'use', 'armed', 'forces', 'or', 'to', 'send', 'so-called', 'Russian', 'peacekeepers', 'into', 'Ukraine', '.']</t>
  </si>
  <si>
    <t>We firmly reject all</t>
  </si>
  <si>
    <t>(4671, 4691)</t>
  </si>
  <si>
    <t>of Russia's attempts to validate its intentions and threats to use armed forces or to send so-called Russian peacekeepers into Ukraine.</t>
  </si>
  <si>
    <t>[1799, [1747, 'We firmly reject all'], [1773, "of Russia's attempts to validate its intentions and threats to use armed forces or to send so-called Russian peacekeepers into Ukraine."]]</t>
  </si>
  <si>
    <t>Now I would like to turn to human rights and the media.</t>
  </si>
  <si>
    <t>['Now', 'I', 'would', 'like', 'to', 'turn', 'to', 'human', 'rights', 'and', 'the', 'media', '.']</t>
  </si>
  <si>
    <t>(4993, 5005)</t>
  </si>
  <si>
    <t>to turn to human rights and the media.</t>
  </si>
  <si>
    <t>[1801, [1748, 'I would like'], [1776, 'to turn to human rights and the media.']]</t>
  </si>
  <si>
    <t>We hope that the next report of the United Nations human rights monitoring mission in Ukraine, to be issued in mid-May, will address the growing cases of human rights violations, violent deaths, causes for torture, abductions and activist disappearances in eastern Ukraine.</t>
  </si>
  <si>
    <t>['We', 'hope', 'that', 'the', 'next', 'report', 'of', 'the', 'United', 'Nations', 'human', 'rights', 'monitoring', 'mission', 'in', 'Ukraine', ',', 'to', 'be', 'issued', 'in', 'mid-May', ',', 'will', 'address', 'the', 'growing', 'cases', 'of', 'human', 'rights', 'violations', ',', 'violent', 'deaths', ',', 'causes', 'for', 'torture', ',', 'abductions', 'and', 'activist', 'disappearances', 'in', 'eastern', 'Ukraine', '.']</t>
  </si>
  <si>
    <t>(5803, 5815)</t>
  </si>
  <si>
    <t>the next report of the United Nations human rights monitoring mission in Ukraine, to be issued in mid-May, will address the growing cases of human rights violations, violent deaths, causes for torture, abductions and activist disappearances in eastern Ukraine.</t>
  </si>
  <si>
    <t>[1802, [1749, 'We hope that'], [1777, 'the next report of the United Nations human rights monitoring mission in Ukraine, to be issued in mid-May, will address the growing cases of human rights violations, violent deaths, causes for torture, abductions and activist disappearances in eastern Ukraine.']]</t>
  </si>
  <si>
    <t>We also hope the report will look into the human rights situation in occupied Crimea.</t>
  </si>
  <si>
    <t>['We', 'also', 'hope', 'the', 'report', 'will', 'look', 'into', 'the', 'human', 'rights', 'situation', 'in', 'occupied', 'Crimea', '.']</t>
  </si>
  <si>
    <t>We also hope</t>
  </si>
  <si>
    <t>(6077, 6089)</t>
  </si>
  <si>
    <t>the report will look into the human rights situation in occupied Crimea.</t>
  </si>
  <si>
    <t>[1816, [1750, 'We also hope'], [1792, 'the report will look into the human rights situation in occupied Crimea.']]</t>
  </si>
  <si>
    <t>My delegation strongly condemns the kidnapping of unarmed OSCE military verification mission observers and Ukrainian security personnel.</t>
  </si>
  <si>
    <t>['My', 'delegation', 'strongly', 'condemns', 'the', 'kidnapping', 'of', 'unarmed', 'OSCE', 'military', 'verification', 'mission', 'observers', 'and', 'Ukrainian', 'security', 'personnel', '.']</t>
  </si>
  <si>
    <t>My delegation strongly condemns</t>
  </si>
  <si>
    <t>(6864, 6895)</t>
  </si>
  <si>
    <t>the kidnapping of unarmed OSCE military verification mission observers and Ukrainian security personnel.</t>
  </si>
  <si>
    <t>[1812, [1751, 'My delegation strongly condemns'], [1788, 'the kidnapping of unarmed OSCE military verification mission observers and Ukrainian security personnel.']]</t>
  </si>
  <si>
    <t>My Government condemns the actions of armed separatists and their external sponsors, aimed at further undermining and threatening the territorial integrity, sovereignty and independence of Ukraine.</t>
  </si>
  <si>
    <t>['My', 'Government', 'condemns', 'the', 'actions', 'of', 'armed', 'separatists', 'and', 'their', 'external', 'sponsors', ',', 'aimed', 'at', 'further', 'undermining', 'and', 'threatening', 'the', 'territorial', 'integrity', ',', 'sovereignty', 'and', 'independence', 'of', 'Ukraine', '.']</t>
  </si>
  <si>
    <t>My Government condemns</t>
  </si>
  <si>
    <t>(8859, 8881)</t>
  </si>
  <si>
    <t>the actions of armed separatists and their external sponsors,</t>
  </si>
  <si>
    <t>[1803, [1752, 'My Government condemns'], [1778, 'the actions of armed separatists and their external sponsors,']]</t>
  </si>
  <si>
    <t>Once those issues are addressed, the level of so-called separatism, I am sure, will diminish.</t>
  </si>
  <si>
    <t>I am sure</t>
  </si>
  <si>
    <t>(8747, 8756)</t>
  </si>
  <si>
    <t>the level of so-called separatism, I am sure, will diminish.</t>
  </si>
  <si>
    <t>[1814, [1753, 'I am sure'], [1790, 'the level of so-called separatism, I am sure, will diminish.']]</t>
  </si>
  <si>
    <t>are continuing their assault on Ukraine, adding violence to force and lawlessness to impunity</t>
  </si>
  <si>
    <t>(2715, 2808)</t>
  </si>
  <si>
    <t>[1797, [1754, 'are continuing their assault on Ukraine, adding violence to force and lawlessness to impunity'], [1771, 'Russia']]</t>
  </si>
  <si>
    <t>militant separatists,</t>
  </si>
  <si>
    <t>(7300, 7321)</t>
  </si>
  <si>
    <t>[1813, [1755, 'militant separatists,'], [1789, 'separatists']]</t>
  </si>
  <si>
    <t>impunity for attacks against journalists</t>
  </si>
  <si>
    <t>(5581, 5621)</t>
  </si>
  <si>
    <t>[None, [1756, 'impunity for attacks against journalists'], [None, 'None']]</t>
  </si>
  <si>
    <t>(3428, 3439)</t>
  </si>
  <si>
    <t>[1806, [1757, 'separatists'], [1782, 'separatists']]</t>
  </si>
  <si>
    <t>(3786, 3803)</t>
  </si>
  <si>
    <t>[1808, [1758, 'armed separatists'], [1784, 'separatists']]</t>
  </si>
  <si>
    <t>militant separatist rule.</t>
  </si>
  <si>
    <t>(3608, 3633)</t>
  </si>
  <si>
    <t>[1807, [1759, 'militant separatist rule.'], [1783, 'separatist']]</t>
  </si>
  <si>
    <t>(6590, 6601)</t>
  </si>
  <si>
    <t>[1809, [1760, 'separatists'], [1785, 'separatists']]</t>
  </si>
  <si>
    <t>(3701, 3707)</t>
  </si>
  <si>
    <t>[None, [1761, 'crimes'], [None, 'None']]</t>
  </si>
  <si>
    <t>(6748, 6759)</t>
  </si>
  <si>
    <t>[1810, [1762, 'separatists'], [1786, 'separatists']]</t>
  </si>
  <si>
    <t>(7117, 7128)</t>
  </si>
  <si>
    <t>[1811, [1763, 'separatists'], [1787, 'separatists']]</t>
  </si>
  <si>
    <t>(8897, 8914)</t>
  </si>
  <si>
    <t>[1815, [1764, 'armed separatists'], [1791, 'separatists']]</t>
  </si>
  <si>
    <t>men armed</t>
  </si>
  <si>
    <t>(2960, 2969)</t>
  </si>
  <si>
    <t>[1805, [1765, 'men armed'], [1781, 'men']]</t>
  </si>
  <si>
    <t>(4759, 4771)</t>
  </si>
  <si>
    <t>[1798, [1766, 'armed forces'], [1772, "Russia's"]]</t>
  </si>
  <si>
    <t>armed separatists, aidead and abetted</t>
  </si>
  <si>
    <t>(2666, 2703)</t>
  </si>
  <si>
    <t>[1796, [1770, 'armed separatists, aidead and abetted'], [1771, 'Russia']]</t>
  </si>
  <si>
    <t>should know better than to exploit</t>
  </si>
  <si>
    <t>(4882, 4916)</t>
  </si>
  <si>
    <t>[1800, [1774, 'should know better than to exploit'], [1775, 'Russia']]</t>
  </si>
  <si>
    <t>(2666, 2683)</t>
  </si>
  <si>
    <t>[1804, [1780, 'armed separatists'], [1779, 'separatists']]</t>
  </si>
  <si>
    <t>UNSC_2014_SPV.7165_spch004_sentsplit_United_Kingdom_Of_Great_Britain_And_Northern_Ireland.txt</t>
  </si>
  <si>
    <t>UNSC_2014_SPV.7165_spch004</t>
  </si>
  <si>
    <t>I am grateful to Under-Secretary-General Feltman for his briefing.</t>
  </si>
  <si>
    <t>['I', 'am', 'grateful', 'to', 'Under-Secretary-General', 'Feltman', 'for', 'his', 'briefing', '.']</t>
  </si>
  <si>
    <t>I am grateful</t>
  </si>
  <si>
    <t>(0, 13)</t>
  </si>
  <si>
    <t>to Under-Secretary-General Feltman for his briefing.</t>
  </si>
  <si>
    <t>[1283, [1218, 'I am grateful'], [1245, 'to Under-Secretary-General Feltman for his briefing.']]</t>
  </si>
  <si>
    <t>The United Kingdom requested this meeting because we are deeply concerned by the deteriorating security situation in southern and eastern Ukraine and by the fact that the Geneva agreement of 17 April is not yet achieving its objective to restore stability in Ukraine.</t>
  </si>
  <si>
    <t>['The', 'United', 'Kingdom', 'requested', 'this', 'meeting', 'because', 'we', 'are', 'deeply', 'concerned', 'by', 'the', 'deteriorating', 'security', 'situation', 'in', 'southern', 'and', 'eastern', 'Ukraine', 'and', 'by', 'the', 'fact', 'that', 'the', 'Geneva', 'agreement', 'of', '17', 'April', 'is', 'not', 'yet', 'achieving', 'its', 'objective', 'to', 'restore', 'stability', 'in', 'Ukraine', '.']</t>
  </si>
  <si>
    <t>(118, 141)</t>
  </si>
  <si>
    <t>by the deteriorating security situation in southern and eastern Ukraine</t>
  </si>
  <si>
    <t>[1284, [1219, 'we are deeply concerned'], [1246, 'by the deteriorating security situation in southern and eastern Ukraine']]</t>
  </si>
  <si>
    <t>deteriorating security situation</t>
  </si>
  <si>
    <t>(149, 181)</t>
  </si>
  <si>
    <t>[1285, [1220, 'deteriorating security situation'], [1247, 'situation']]</t>
  </si>
  <si>
    <t>In fact, it is Russia that has taken further dangerous steps aimed at fomenting instability in Ukraine.</t>
  </si>
  <si>
    <t>['In', 'fact', ',', 'it', 'is', 'Russia', 'that', 'has', 'taken', 'further', 'dangerous', 'steps', 'aimed', 'at', 'fomenting', 'instability', 'in', 'Ukraine', '.']</t>
  </si>
  <si>
    <t>has taken further dangerous steps aimed at fomenting instability in Ukraine.</t>
  </si>
  <si>
    <t>(673, 749)</t>
  </si>
  <si>
    <t>[1292, [1221, 'has taken further dangerous steps aimed at fomenting instability in Ukraine.'], [1255, 'Russia']]</t>
  </si>
  <si>
    <t>These are all clear attempts to escalate tensions within Ukraine.</t>
  </si>
  <si>
    <t>['These', 'are', 'all', 'clear', 'attempts', 'to', 'escalate', 'tensions', 'within', 'Ukraine', '.']</t>
  </si>
  <si>
    <t>These are all clear attempts to escalate tensions</t>
  </si>
  <si>
    <t>(1020, 1069)</t>
  </si>
  <si>
    <t>[1294, [1222, 'These are all clear attempts to escalate tensions'], [1254, 'Russian']]</t>
  </si>
  <si>
    <t>There is no justification or legal basis whatsoever for invoking Article 51.</t>
  </si>
  <si>
    <t>['There', 'is', 'no', 'justification', 'or', 'legal', 'basis', 'whatsoever', 'for', 'invoking', 'Article', '51', '.']</t>
  </si>
  <si>
    <t>There is no justification or legal basis whatsoever for invoking</t>
  </si>
  <si>
    <t>(1450, 1514)</t>
  </si>
  <si>
    <t>[1287, [1223, 'There is no justification or legal basis whatsoever for invoking'], [1250, "Russia's"]]</t>
  </si>
  <si>
    <t>Having illegally annexed Crimea, Russia is now destabilizing southern and eastern Ukraine as part of its plan to undermine the ability of the people of Ukraine to determine peacefully their own future.</t>
  </si>
  <si>
    <t>['Having', 'illegally', 'annexed', 'Crimea', ',', 'Russia', 'is', 'now', 'destabilizing', 'southern', 'and', 'eastern', 'Ukraine', 'as', 'part', 'of', 'its', 'plan', 'to', 'undermine', 'the', 'ability', 'of', 'the', 'people', 'of', 'Ukraine', 'to', 'determine', 'peacefully', 'their', 'own', 'future', '.']</t>
  </si>
  <si>
    <t>Having illegally annexed Crimea, Russia is now destabilizing southern and eastern Ukraine as part of its plan to undermine the ability of the people of Ukraine to determine peacefully their own future</t>
  </si>
  <si>
    <t>(5883, 6083)</t>
  </si>
  <si>
    <t>[1308, [1224, 'Having illegally annexed Crimea, Russia is now destabilizing southern and eastern Ukraine as part of its plan to undermine the ability of the people of Ukraine to determine peacefully their own future'], [1274, 'Russia']]</t>
  </si>
  <si>
    <t>In doing so, it is threatening international peace and security.</t>
  </si>
  <si>
    <t>['In', 'doing', 'so', ',', 'it', 'is', 'threatening', 'international', 'peace', 'and', 'security', '.']</t>
  </si>
  <si>
    <t>it is threatening international peace and security</t>
  </si>
  <si>
    <t>(6098, 6148)</t>
  </si>
  <si>
    <t>[1309, [1225, 'it is threatening international peace and security'], [1274, 'Russia']]</t>
  </si>
  <si>
    <t>It has directed paramilitary actions</t>
  </si>
  <si>
    <t>(750, 786)</t>
  </si>
  <si>
    <t>[1293, [1226, 'It has directed paramilitary actions'], [1255, 'Russia']]</t>
  </si>
  <si>
    <t>have been matched with intensified rhetoric</t>
  </si>
  <si>
    <t>(1099, 1142)</t>
  </si>
  <si>
    <t>[1295, [1227, 'have been matched with intensified rhetoric'], [1254, 'Russian']]</t>
  </si>
  <si>
    <t>deeply irresponsible rhetoric intended to threaten and intimidate the Ukrainian Government and provide a bogus pretext for further illegal breaches of Ukrainian sovereignty and territorial integrity.</t>
  </si>
  <si>
    <t>(1821, 2020)</t>
  </si>
  <si>
    <t>[1289, [1228, 'deeply irresponsible rhetoric intended to threaten and intimidate the Ukrainian Government and provide a bogus pretext for further illegal breaches of Ukrainian sovereignty and territorial integrity.'], [1252, 'Russian']]</t>
  </si>
  <si>
    <t>As a result of Russia's activities, there has been a further marked deterioration in the security situation</t>
  </si>
  <si>
    <t>(2022, 2129)</t>
  </si>
  <si>
    <t>[1288, [1229, "As a result of Russia's activities, there has been a further marked deterioration in the security situation"], [1251, "Russia's"]]</t>
  </si>
  <si>
    <t>The United Kingdom condemns</t>
  </si>
  <si>
    <t>(2193, 2220)</t>
  </si>
  <si>
    <t>the abduction at gunpoint and public parading of an OSCE Vienna Document inspection team and its Ukrainian escorts.</t>
  </si>
  <si>
    <t>[1290, [1230, 'The United Kingdom condemns'], [1253, 'the abduction at gunpoint and public parading of an OSCE Vienna Document inspection team and its Ukrainian escorts.']]</t>
  </si>
  <si>
    <t>restoring stability</t>
  </si>
  <si>
    <t>(2757, 2776)</t>
  </si>
  <si>
    <t>[1296, [1231, 'restoring stability'], [1256, 'agreement']]</t>
  </si>
  <si>
    <t>has acted with commendable restraint</t>
  </si>
  <si>
    <t>(3091, 3127)</t>
  </si>
  <si>
    <t>[1298, [1232, 'has acted with commendable restraint'], [1259, 'Ukrainian Government']]</t>
  </si>
  <si>
    <t>armed groups illegally occupying</t>
  </si>
  <si>
    <t>(3205, 3237)</t>
  </si>
  <si>
    <t>[1299, [1233, 'armed groups illegally occupying'], [1260, 'groups']]</t>
  </si>
  <si>
    <t>continues its military manoeuvres and aggressive rhetoric</t>
  </si>
  <si>
    <t>(3467, 3524)</t>
  </si>
  <si>
    <t>[1317, [1234, 'continues its military manoeuvres and aggressive rhetoric'], [1261, 'Russia']]</t>
  </si>
  <si>
    <t>(3566, 3586)</t>
  </si>
  <si>
    <t>[1300, [1235, 'illegal armed groups'], [1262, 'groups']]</t>
  </si>
  <si>
    <t>The Ukrainian Government has been systematically and incrementally removing barricades around the Maidan and the protests there are gradually shrinking.</t>
  </si>
  <si>
    <t>has been systematically and incrementally removing barricades around the Maidan and the protests there are gradually shrinking</t>
  </si>
  <si>
    <t>(4145, 4271)</t>
  </si>
  <si>
    <t>The Ukrainian Government</t>
  </si>
  <si>
    <t>[1301, [1236, 'has been systematically and incrementally removing barricades around the Maidan and the protests there are gradually shrinking'], [1264, 'The Ukrainian Government']]</t>
  </si>
  <si>
    <t>has refused to use its influence to restrain armed groups in the east.</t>
  </si>
  <si>
    <t>(4293, 4363)</t>
  </si>
  <si>
    <t>[1303, [1237, 'has refused to use its influence to restrain armed groups in the east.'], [1266, 'Russia']]</t>
  </si>
  <si>
    <t>Instead, barricades and roadblocks in eastern and southern Ukraine have been steadily reinforced.</t>
  </si>
  <si>
    <t>(4514, 4611)</t>
  </si>
  <si>
    <t>[1304, [1238, 'Instead, barricades and roadblocks in eastern and southern Ukraine have been steadily reinforced.'], [1267, 'Russia']]</t>
  </si>
  <si>
    <t>deplorable shooting</t>
  </si>
  <si>
    <t>(5204, 5223)</t>
  </si>
  <si>
    <t>shooting</t>
  </si>
  <si>
    <t>[1315, [1239, 'deplorable shooting'], [1281, 'shooting']]</t>
  </si>
  <si>
    <t>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t>
  </si>
  <si>
    <t>['In',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t>
  </si>
  <si>
    <t>extremely difficult circumstances</t>
  </si>
  <si>
    <t>(6320, 6353)</t>
  </si>
  <si>
    <t>[1311, [1240, 'extremely difficult circumstances'], [1276, 'circumstances']]</t>
  </si>
  <si>
    <t>is striving to take forward a programme of democratization and inclusive constitutional and economic reform</t>
  </si>
  <si>
    <t>(6402, 6509)</t>
  </si>
  <si>
    <t>[1312, [1241, 'is striving to take forward a programme of democratization and inclusive constitutional and economic reform'], [1277, 'Ukrainian Government']]</t>
  </si>
  <si>
    <t>It is vitally important</t>
  </si>
  <si>
    <t>(336, 359)</t>
  </si>
  <si>
    <t>Security Council</t>
  </si>
  <si>
    <t>[1286, [1242, 'It is vitally important'], [1248, 'Security Council']]</t>
  </si>
  <si>
    <t>dangerous course it is pursuing</t>
  </si>
  <si>
    <t>(6220, 6251)</t>
  </si>
  <si>
    <t>[1310, [1243, 'dangerous course it is pursuing'], [1275, 'Russia']]</t>
  </si>
  <si>
    <t>(949, 961)</t>
  </si>
  <si>
    <t>[1291, [1244, 'armed forces'], [1254, 'Russian']]</t>
  </si>
  <si>
    <t>The United Kingdom welcomed</t>
  </si>
  <si>
    <t>(2679, 2706)</t>
  </si>
  <si>
    <t>that agreement and the opportunity it offered for restoring stability in Ukraine.</t>
  </si>
  <si>
    <t>[1297, [1257, 'The United Kingdom welcomed'], [1258, 'that agreement and the opportunity it offered for restoring stability in Ukraine.']]</t>
  </si>
  <si>
    <t>heavily armed paramilitary forces armed with automatic rifles and rocket-propelled grenades.</t>
  </si>
  <si>
    <t>(3910, 4002)</t>
  </si>
  <si>
    <t>[1302, [1265, 'heavily armed paramilitary forces armed with automatic rifles and rocket-propelled grenades.'], [1263, 'Russia']]</t>
  </si>
  <si>
    <t>has put a draft law to the Ukrainian Parliament that would provide amnesty for protestors who vacate Government buildings and lay down their weapons,</t>
  </si>
  <si>
    <t>(4640, 4789)</t>
  </si>
  <si>
    <t>[1305, [1268, 'has put a draft law to the Ukrainian Parliament that would provide amnesty for protestors who vacate Government buildings and lay down their weapons,'], [1269, 'Ukraine']]</t>
  </si>
  <si>
    <t>has not rescinded the order by the Russian Parliament to authorize the use of military force in Ukraine and will not condemn the widely reported abuses by pro-Russian armed groups in southern and eastern Ukraine.</t>
  </si>
  <si>
    <t>(4797, 5009)</t>
  </si>
  <si>
    <t>[1306, [1270, 'has not rescinded the order by the Russian Parliament to authorize the use of military force in Ukraine and will not condemn the widely reported abuses by pro-Russian armed groups in southern and eastern Ukraine.'], [1271, 'Russia']]</t>
  </si>
  <si>
    <t>rhetoric continues to whip up tensions with false claims</t>
  </si>
  <si>
    <t>(5633, 5689)</t>
  </si>
  <si>
    <t>[1307, [1273, 'rhetoric continues to whip up tensions with false claims'], [1272, 'Russian']]</t>
  </si>
  <si>
    <t>claims that it is the actions of the Ukrainian Government that are destabilizing the south and east of the country.</t>
  </si>
  <si>
    <t>(530, 645)</t>
  </si>
  <si>
    <t>[1313, [1278, 'claims that it is the actions of the Ukrainian Government that are destabilizing the south and east of the country.'], [1249, 'Russian']]</t>
  </si>
  <si>
    <t>sign of the violence</t>
  </si>
  <si>
    <t>(5270, 5290)</t>
  </si>
  <si>
    <t>[1316, [1282, 'sign of the violence'], [1281, 'shooting']]</t>
  </si>
  <si>
    <t>UNSC_2014_SPV.7154_spch017_sentsplit_Chile.txt</t>
  </si>
  <si>
    <t>UNSC_2014_SPV.7154_spch017</t>
  </si>
  <si>
    <t>We would like to thank Assistant Secretary-General Oscar Fernandez-Taranco for his briefing and welcome the convening of this meeting at this critical time for Ukraine and the region.</t>
  </si>
  <si>
    <t>['We', 'would', 'like', 'to', 'thank', 'Assistant', 'Secretary-General', 'Oscar', 'Fernandez-Taranco', 'for', 'his', 'briefing', 'and', 'welcome', 'the', 'convening', 'of', 'this', 'meeting', 'at', 'this', 'critical', 'time', 'for', 'Ukraine', 'and', 'the', 'region', '.']</t>
  </si>
  <si>
    <t>We would like to thank</t>
  </si>
  <si>
    <t>(0, 22)</t>
  </si>
  <si>
    <t>[348, [309, 'We would like to thank'], [330, 'Assistant Secretary-General Oscar Fernandez-Taranco for his briefing']]</t>
  </si>
  <si>
    <t>critical time</t>
  </si>
  <si>
    <t>(142, 155)</t>
  </si>
  <si>
    <t>time</t>
  </si>
  <si>
    <t>[350, [310, 'critical time'], [332, 'time']]</t>
  </si>
  <si>
    <t>welcome</t>
  </si>
  <si>
    <t>(96, 103)</t>
  </si>
  <si>
    <t>the convening of this meeting</t>
  </si>
  <si>
    <t>[349, [311, 'welcome'], [331, 'the convening of this meeting']]</t>
  </si>
  <si>
    <t>We face a sensitive development in the crisis in Ukraine.</t>
  </si>
  <si>
    <t>['We', 'face', 'a', 'sensitive', 'development', 'in', 'the', 'crisis', 'in', 'Ukraine', '.']</t>
  </si>
  <si>
    <t>sensitive development</t>
  </si>
  <si>
    <t>(194, 215)</t>
  </si>
  <si>
    <t>[351, [312, 'sensitive development'], [333, 'crisis']]</t>
  </si>
  <si>
    <t>Chile regrets the outbreaks of violence seen in the eastern regions, specifically in Donetsk, Luhansk and Kharkiv, and expresses its deep concern over the serious consequences of the escalation of the crisis owing to the actions of separatist groups.</t>
  </si>
  <si>
    <t>['Chile', 'regrets', 'the', 'outbreaks', 'of', 'violence', 'seen', 'in', 'the', 'eastern', 'regions', ',', 'specifically', 'in', 'Donetsk', ',', 'Luhansk', 'and', 'Kharkiv', ',', 'and', 'expresses', 'its', 'deep', 'concern', 'over', 'the', 'serious', 'consequences', 'of', 'the', 'escalation', 'of', 'the', 'crisis', 'owing', 'to', 'the', 'actions', 'of', 'separatist', 'groups', '.']</t>
  </si>
  <si>
    <t>Chile regrets</t>
  </si>
  <si>
    <t>(242, 255)</t>
  </si>
  <si>
    <t>the outbreaks of violence seen in the eastern regions</t>
  </si>
  <si>
    <t>[352, [313, 'Chile regrets'], [334, 'the outbreaks of violence seen in the eastern regions']]</t>
  </si>
  <si>
    <t>outbreaks of violence</t>
  </si>
  <si>
    <t>(260, 281)</t>
  </si>
  <si>
    <t>outbreaks</t>
  </si>
  <si>
    <t>[353, [314, 'outbreaks of violence'], [335, 'outbreaks']]</t>
  </si>
  <si>
    <t>deep concern</t>
  </si>
  <si>
    <t>(375, 387)</t>
  </si>
  <si>
    <t>over the serious consequences of the escalation of the crisis</t>
  </si>
  <si>
    <t>[354, [315, 'deep concern'], [336, 'over the serious consequences of the escalation of the crisis']]</t>
  </si>
  <si>
    <t>serious consequences</t>
  </si>
  <si>
    <t>(397, 417)</t>
  </si>
  <si>
    <t>escalation of the crisis</t>
  </si>
  <si>
    <t>[355, [316, 'serious consequences'], [337, 'escalation of the crisis']]</t>
  </si>
  <si>
    <t>It is critical that the parties exercise the maximum restraint in order to contain the crisis.</t>
  </si>
  <si>
    <t>['It', 'is', 'critical', 'that', 'the', 'parties', 'exercise', 'the', 'maximum', 'restraint', 'in', 'order', 'to', 'contain', 'the', 'crisis', '.']</t>
  </si>
  <si>
    <t>It is critical</t>
  </si>
  <si>
    <t>(494, 508)</t>
  </si>
  <si>
    <t>that the parties exercise the maximum restraint in order</t>
  </si>
  <si>
    <t>[357, [317, 'It is critical'], [339, 'that the parties exercise the maximum restraint in order']]</t>
  </si>
  <si>
    <t>maximum restraint</t>
  </si>
  <si>
    <t>(539, 556)</t>
  </si>
  <si>
    <t>[358, [318, 'maximum restraint'], [340, 'parties']]</t>
  </si>
  <si>
    <t>(581, 587)</t>
  </si>
  <si>
    <t>[366, [319, 'crisis'], [347, 'crisis']]</t>
  </si>
  <si>
    <t>Our country once again reiterates the need to respect the sovereignty, independence and territorial integrity of Ukraine.</t>
  </si>
  <si>
    <t>['Our', 'country', 'once', 'again', 'reiterates', 'the', 'need', 'to', 'respect', 'the', 'sovereignty', ',', 'independence', 'and', 'territorial', 'integrity', 'of', 'Ukraine', '.']</t>
  </si>
  <si>
    <t>the need to respect</t>
  </si>
  <si>
    <t>(623, 642)</t>
  </si>
  <si>
    <t>Our country</t>
  </si>
  <si>
    <t>[359, [320, 'the need to respect'], [341, 'Our country']]</t>
  </si>
  <si>
    <t>We once again call on the parties to seek a peaceful solution to the crisis through direct political dialogue, to refrain from taking unilateral measures and to support international mediation initiatives, in accordance with General Assembly resolution 68/262.</t>
  </si>
  <si>
    <t>['We', 'once', 'again', 'call', 'on', 'the', 'parties', 'to', 'seek', 'a', 'peaceful', 'solution', 'to', 'the', 'crisis', 'through', 'direct', 'political', 'dialogue', ',', 'to', 'refrain', 'from', 'taking', 'unilateral', 'measures', 'and', 'to', 'support', 'international', 'mediation', 'initiatives', ',', 'in', 'accordance', 'with', 'General', 'Assembly', 'resolution', '68', '/', '262', '.']</t>
  </si>
  <si>
    <t>(1185, 1202)</t>
  </si>
  <si>
    <t>[361, [321, 'peaceful solution'], [343, 'crisis']]</t>
  </si>
  <si>
    <t>(1210, 1216)</t>
  </si>
  <si>
    <t>[367, [322, 'crisis'], [343, 'crisis']]</t>
  </si>
  <si>
    <t>That process must be inclusive and must ensure the rule of law, human rights, fundamental freedoms and full respect for the rights of minorities.</t>
  </si>
  <si>
    <t>['That', 'process', 'must', 'be', 'inclusive', 'and', 'must', 'ensure', 'the', 'rule', 'of', 'law', ',', 'human', 'rights', ',', 'fundamental', 'freedoms', 'and', 'full', 'respect', 'for', 'the', 'rights', 'of', 'minorities', '.']</t>
  </si>
  <si>
    <t>must be inclusive and must ensure the rule of law,</t>
  </si>
  <si>
    <t>(1415, 1465)</t>
  </si>
  <si>
    <t>process</t>
  </si>
  <si>
    <t>[363, [323, 'must be inclusive and must ensure the rule of law,'], [345, 'process']]</t>
  </si>
  <si>
    <t>In that context, the role of the Security Council, the Secretary-General, his Special Envoy and regional organizations continues to be fundamental.</t>
  </si>
  <si>
    <t>['In', 'that', 'context', ',', 'the', 'role', 'of', 'the', 'Security', 'Council', ',', 'the', 'Secretary-General', ',', 'his', 'Special', 'Envoy', 'and', 'regional', 'organizations', 'continues', 'to', 'be', 'fundamental']</t>
  </si>
  <si>
    <t>fundamental.</t>
  </si>
  <si>
    <t>(1683, 1695)</t>
  </si>
  <si>
    <t>the role of the Security Council, the Secretary-General, his Special Envoy and regional organizations</t>
  </si>
  <si>
    <t>[364, [324, 'fundamental.'], [346, 'the role of the Security Council, the Secretary-General, his Special Envoy and regional organizations']]</t>
  </si>
  <si>
    <t>It is urgent</t>
  </si>
  <si>
    <t>(920, 932)</t>
  </si>
  <si>
    <t>that all parties involved refrain from undertaking actions that are contrary to the provisions of the Charter of the United Nations and the international agreements and treaties to which Ukraine is a party.</t>
  </si>
  <si>
    <t>[360, [325, 'It is urgent'], [342, 'that all parties involved refrain from undertaking actions that are contrary to the provisions of the Charter of the United Nations and the international agreements and treaties to which Ukraine is a party.']]</t>
  </si>
  <si>
    <t>to refrain from taking unilateral measures and to support international mediation initiatives</t>
  </si>
  <si>
    <t>(1252, 1345)</t>
  </si>
  <si>
    <t>[362, [326, 'to refrain from taking unilateral measures and to support international mediation initiatives'], [344, 'parties']]</t>
  </si>
  <si>
    <t>(223, 229)</t>
  </si>
  <si>
    <t>[365, [327, 'crisis'], [333, 'crisis']]</t>
  </si>
  <si>
    <t>(474, 491)</t>
  </si>
  <si>
    <t>[356, [328, 'separatist groups'], [338, 'groups']]</t>
  </si>
  <si>
    <t>(443, 449)</t>
  </si>
  <si>
    <t>[None, [329, 'crisis'], [None, 'None']]</t>
  </si>
  <si>
    <t>UNSC_2014_SPV.7154_spch008_sentsplit_France.txt</t>
  </si>
  <si>
    <t>UNSC_2014_SPV.7154_spch008</t>
  </si>
  <si>
    <t>France condemns the violence.</t>
  </si>
  <si>
    <t>['France', 'condemns', 'the', 'violence', '.']</t>
  </si>
  <si>
    <t>France condemns</t>
  </si>
  <si>
    <t>(133, 148)</t>
  </si>
  <si>
    <t>the violence.</t>
  </si>
  <si>
    <t>[870, [802, 'France condemns'], [836, 'the violence.']]</t>
  </si>
  <si>
    <t>Since yesterday, we have seen the abrupt and simultaneous outbreak of violence in eastern Ukraine: nothing about it was spontaneous.</t>
  </si>
  <si>
    <t>abrupt and simultaneous outbreak of violence</t>
  </si>
  <si>
    <t>(34, 78)</t>
  </si>
  <si>
    <t>outbreak of violence</t>
  </si>
  <si>
    <t>[868, [803, 'abrupt and simultaneous outbreak of violence'], [835, 'outbreak of violence']]</t>
  </si>
  <si>
    <t>nothing about it was spontaneous</t>
  </si>
  <si>
    <t>(99, 131)</t>
  </si>
  <si>
    <t>[869, [804, 'nothing about it was spontaneous'], [835, 'outbreak of violence']]</t>
  </si>
  <si>
    <t>We call on all parties to exercise restraint and dialogue so that a peaceful solution to the crisis quickly emerges.</t>
  </si>
  <si>
    <t>['We', 'call', 'on', 'all', 'parties', 'to', 'exercise', 'restraint', 'and', 'dialogue', 'so', 'that', 'a', 'peaceful', 'solution', 'to', 'the', 'crisis', 'quickly', 'emerges', '.']</t>
  </si>
  <si>
    <t>(231, 248)</t>
  </si>
  <si>
    <t>[897, [805, 'peaceful solution'], [860, 'crisis']]</t>
  </si>
  <si>
    <t>The scenario we are seeing reminds one of the events that took place in Crimea one month ago: simultaneous action by a small but trained group of aggressive activists determined to occupy territory, followed by the presence of disciplined, masked men wearing uniforms and armed with weapons of war that are not found in military surplus.</t>
  </si>
  <si>
    <t>['The', 'scenario', 'we', 'are', 'seeing', 'reminds', 'one', 'of', 'the', 'events', 'that', 'took', 'place', 'in', 'Crimea', 'one', 'month', 'ago', ':', 'simultaneous', 'action', 'by', 'a', 'small', 'but', 'trained', 'group', 'of', 'aggressive', 'activists', 'determined', 'to', 'occupy', 'territory', ',', 'followed', 'by', 'the', 'presence', 'of', 'disciplined', ',', 'masked', 'men', 'wearing', 'uniforms', 'and', 'armed', 'with', 'weapons', 'of', 'war', 'that', 'are', 'not', 'found', 'in', 'military', 'surplus', '.']</t>
  </si>
  <si>
    <t>aggressive activists determined to occupy territory</t>
  </si>
  <si>
    <t>(469, 520)</t>
  </si>
  <si>
    <t>[898, [806, 'aggressive activists determined to occupy territory'], [861, 'activists']]</t>
  </si>
  <si>
    <t>No one believed it then, and we do not believe it today.</t>
  </si>
  <si>
    <t>['No', 'one', 'believed', 'it', 'then', ',', 'and', 'we', 'do', 'not', 'believe', 'it', 'today', '.']</t>
  </si>
  <si>
    <t>No one believed it then</t>
  </si>
  <si>
    <t>(854, 877)</t>
  </si>
  <si>
    <t>[871, [807, 'No one believed it then'], [837, 'Russia']]</t>
  </si>
  <si>
    <t>we do not believe it</t>
  </si>
  <si>
    <t>(883, 903)</t>
  </si>
  <si>
    <t>Russia labelled a month ago as spontaneous demonstrations by local self-defence groups.</t>
  </si>
  <si>
    <t>[872, [808, 'we do not believe it'], [838, 'Russia labelled a month ago as spontaneous demonstrations by local self-defence groups.']]</t>
  </si>
  <si>
    <t>One gets the impression that, in denying the facts, Russia is unaware ofthe existence of the Internet and that it serves to contradict its denials.</t>
  </si>
  <si>
    <t>['One', 'gets', 'the', 'impression', 'that', ',', 'in', 'denying', 'the', 'facts', ',', 'Russia', 'is', 'unaware', 'ofthe', 'existence', 'of', 'the', 'Internet', 'and', 'that', 'it', 'serves', 'to', 'contradict', 'its', 'denials', '.']</t>
  </si>
  <si>
    <t>in denying the facts, Russia is unaware ofthe existence of the Internet and that it serves to contradict its denials</t>
  </si>
  <si>
    <t>(941, 1057)</t>
  </si>
  <si>
    <t>[873, [809, 'in denying the facts, Russia is unaware ofthe existence of the Internet and that it serves to contradict its denials'], [839, 'Russia']]</t>
  </si>
  <si>
    <t>Moreover, the build-up of Russian troops for several weeks now - under the guise of military exercises - casts an ominous shadow over eastern Ukraine.</t>
  </si>
  <si>
    <t>['Moreover', ',', 'the', 'build-up', 'of', 'Russian', 'troops', 'for', 'several', 'weeks', 'now', '-', 'under', 'the', 'guise', 'of', 'military', 'exercises', '-', 'casts', 'an', 'ominous', 'shadow', 'over', 'eastern', 'Ukraine', '.']</t>
  </si>
  <si>
    <t>casts an ominous shadow</t>
  </si>
  <si>
    <t>(1246, 1269)</t>
  </si>
  <si>
    <t>[874, [810, 'casts an ominous shadow'], [840, 'Russian troops']]</t>
  </si>
  <si>
    <t>Without dialogue with the Ukrainian side, which it has taken by the throat, Russia has brutally raised the price of gas.</t>
  </si>
  <si>
    <t>['Without', 'dialogue', 'with', 'the', 'Ukrainian', 'side', ',', 'which', 'it', 'has', 'taken', 'by', 'the', 'throat', ',', 'Russia', 'has', 'brutally', 'raised', 'the', 'price', 'of', 'gas', '.']</t>
  </si>
  <si>
    <t>which it has taken by the throat,</t>
  </si>
  <si>
    <t>(1396, 1429)</t>
  </si>
  <si>
    <t>[876, [811, 'which it has taken by the throat,'], [841, 'Russia']]</t>
  </si>
  <si>
    <t>brutally raised</t>
  </si>
  <si>
    <t>(1441, 1456)</t>
  </si>
  <si>
    <t>[875, [812, 'brutally raised'], [841, 'Russia']]</t>
  </si>
  <si>
    <t>It blocks the entry of goods at the border between Russia and Ukraine, no doubt in an effort to stifle a country it calls its brother.</t>
  </si>
  <si>
    <t>['It', 'blocks', 'the', 'entry', 'of', 'goods', 'at', 'the', 'border', 'between', 'Russia', 'and', 'Ukraine', ',', 'no', 'doubt', 'in', 'an', 'effort', 'to', 'stifle', 'a', 'country', 'it', 'calls', 'its', 'brother', '.']</t>
  </si>
  <si>
    <t>no doubt in an effort to stifle a country it calls its brother</t>
  </si>
  <si>
    <t>(1546, 1608)</t>
  </si>
  <si>
    <t>[877, [813, 'no doubt in an effort to stifle a country it calls its brother'], [841, 'Russia']]</t>
  </si>
  <si>
    <t>Finally, Russia is systematically bombarding Ukraine with a message of defiance vis-a-vis Kyiv via the airwaves and television channels, which, for many people who do not have access to various sources of information, is the only message they hear.</t>
  </si>
  <si>
    <t>['Finally', ',', 'Russia', 'is', 'systematically', 'bombarding', 'Ukraine', 'with', 'a', 'message', 'of', 'defiance', 'vis-a-vis', 'Kyiv', 'via', 'the', 'airwaves', 'and', 'television', 'channels', ',', 'which', ',', 'for', 'many', 'people', 'who', 'do', 'not', 'have', 'access', 'to', 'various', 'sources', 'of', 'information', ',', 'is', 'the', 'only', 'message', 'they', 'hear', '.']</t>
  </si>
  <si>
    <t>systematically bombarding Ukraine with a message of defiance vis-a-vis Kyiv</t>
  </si>
  <si>
    <t>(1629, 1704)</t>
  </si>
  <si>
    <t>[878, [814, 'systematically bombarding Ukraine with a message of defiance vis-a-vis Kyiv'], [842, 'Russia']]</t>
  </si>
  <si>
    <t>It is against that backdrop that France commends the level-headedness of Ukrainian officials who, against that destabilizing torrent of events, seek to resolve the crisis through dialogue.</t>
  </si>
  <si>
    <t>['It', 'is', 'against', 'that', 'backdrop', 'that', 'France', 'commends', 'the', 'level-headedness', 'of', 'Ukrainian', 'officials', 'who', ',', 'against', 'that', 'destabilizing', 'torrent', 'of', 'events', ',', 'seek', 'to', 'resolve', 'the', 'crisis', 'through', 'dialogue', '.']</t>
  </si>
  <si>
    <t>destabilizing torrent of events</t>
  </si>
  <si>
    <t>(1971, 2002)</t>
  </si>
  <si>
    <t>events</t>
  </si>
  <si>
    <t>[880, [815, 'destabilizing torrent of events'], [844, 'events']]</t>
  </si>
  <si>
    <t>resolve the crisis through dialogue</t>
  </si>
  <si>
    <t>(2012, 2047)</t>
  </si>
  <si>
    <t>Ukrainian officials</t>
  </si>
  <si>
    <t>[900, [816, 'resolve the crisis through dialogue'], [864, 'Ukrainian officials']]</t>
  </si>
  <si>
    <t>France commends</t>
  </si>
  <si>
    <t>(1893, 1908)</t>
  </si>
  <si>
    <t>the level-headedness of Ukrainian officials</t>
  </si>
  <si>
    <t>[879, [817, 'France commends'], [843, 'the level-headedness of Ukrainian officials']]</t>
  </si>
  <si>
    <t>level-headedness of Ukrainian officials</t>
  </si>
  <si>
    <t>(1913, 1952)</t>
  </si>
  <si>
    <t>[None, [818, 'level-headedness of Ukrainian officials'], [None, 'None']]</t>
  </si>
  <si>
    <t>France has always been clear on the issue of the status oflanguages and regions.</t>
  </si>
  <si>
    <t>['France', 'has', 'always', 'been', 'clear', 'on', 'the', 'issue', 'of', 'the', 'status', 'oflanguages', 'and', 'regions', '.']</t>
  </si>
  <si>
    <t>France has always been clear</t>
  </si>
  <si>
    <t>(2279, 2307)</t>
  </si>
  <si>
    <t>France</t>
  </si>
  <si>
    <t>[882, [819, 'France has always been clear'], [846, 'France']]</t>
  </si>
  <si>
    <t>We encourage the authorities in Kyiv to continue their efforts for cooler heads to prevail, enter into a constructive dialogue and reassure people about their place in Ukraine.</t>
  </si>
  <si>
    <t>['We', 'encourage', 'the', 'authorities', 'in', 'Kyiv', 'to', 'continue', 'their', 'efforts', 'for', 'cooler', 'heads', 'to', 'prevail', ',', 'enter', 'into', 'a', 'constructive', 'dialogue', 'and', 'reassure', 'people', 'about', 'their', 'place', 'in', 'Ukraine', '.']</t>
  </si>
  <si>
    <t>(2360, 2372)</t>
  </si>
  <si>
    <t>the authorities in Kyiv to continue</t>
  </si>
  <si>
    <t>[883, [820, 'We encourage'], [847, 'the authorities in Kyiv to continue']]</t>
  </si>
  <si>
    <t>their efforts for cooler heads to prevail, enter into a constructive dialogue and reassure people about their place in Ukraine</t>
  </si>
  <si>
    <t>(2409, 2535)</t>
  </si>
  <si>
    <t>[884, [821, 'their efforts for cooler heads to prevail, enter into a constructive dialogue and reassure people about their place in Ukraine'], [847, 'the authorities in Kyiv to continue']]</t>
  </si>
  <si>
    <t>We should support the Ukrainian authorities in organizing elections, under the best of conditions, that ensure that everyone is represented.</t>
  </si>
  <si>
    <t>['We', 'should', 'support', 'the', 'Ukrainian', 'authorities', 'in', 'organizing', 'elections', ',', 'under', 'the', 'best', 'of', 'conditions', ',', 'that', 'ensure', 'that', 'everyone', 'is', 'represented', '.']</t>
  </si>
  <si>
    <t>We should support</t>
  </si>
  <si>
    <t>(2636, 2653)</t>
  </si>
  <si>
    <t>the Ukrainian authorities in organizing elections</t>
  </si>
  <si>
    <t>[885, [822, 'We should support'], [848, 'the Ukrainian authorities in organizing elections']]</t>
  </si>
  <si>
    <t>Our message has always been clear that the presidential election scheduled for 25 May must be free and transparent and guaranteed by the presence of international observers.</t>
  </si>
  <si>
    <t>['Our', 'message', 'has', 'always', 'been', 'clear', 'that', 'the', 'presidential', 'election', 'scheduled', 'for', '25', 'May', 'must', 'be', 'free', 'and', 'transparent', 'and', 'guaranteed', 'by', 'the', 'presence', 'of', 'international', 'observers', '.']</t>
  </si>
  <si>
    <t>Our message has always been clear</t>
  </si>
  <si>
    <t>(2777, 2810)</t>
  </si>
  <si>
    <t>[887, [823, 'Our message has always been clear'], [850, 'Our']]</t>
  </si>
  <si>
    <t>must be free and transparent and guaranteed by the presence of international observers.</t>
  </si>
  <si>
    <t>(2863, 2950)</t>
  </si>
  <si>
    <t>presidential election</t>
  </si>
  <si>
    <t>[886, [824, 'must be free and transparent and guaranteed by the presence of international observers.'], [849, 'presidential election']]</t>
  </si>
  <si>
    <t>We reiterate our commitment to the territorial integrity of Ukraine.</t>
  </si>
  <si>
    <t>['We', 'reiterate', 'our', 'commitment', 'to', 'the', 'territorial', 'integrity', 'of', 'Ukraine', '.']</t>
  </si>
  <si>
    <t>We reiterate our commitment</t>
  </si>
  <si>
    <t>(2952, 2979)</t>
  </si>
  <si>
    <t>to the territorial integrity of Ukraine.</t>
  </si>
  <si>
    <t>[888, [825, 'We reiterate our commitment'], [851, 'to the territorial integrity of Ukraine.']]</t>
  </si>
  <si>
    <t>Russia is a guarantor of peace and security in the world, both in the larger world and in its immediate neighbourhood.</t>
  </si>
  <si>
    <t>['Russia', 'is', 'a', 'guarantor', 'of', 'peace', 'and', 'security', 'in', 'the', 'world', ',', 'both', 'in', 'the', 'larger', 'world', 'and', 'in', 'its', 'immediate', 'neighbourhood', '.']</t>
  </si>
  <si>
    <t>guarantor of peace and security in the world</t>
  </si>
  <si>
    <t>(3302, 3346)</t>
  </si>
  <si>
    <t>[891, [826, 'guarantor of peace and security in the world'], [853, 'Russia']]</t>
  </si>
  <si>
    <t>We hope that the proposed meeting on 17 April among Russia, Ukraine, the United States and the European Union will be held and that it makes it possible for solutions to emerge.</t>
  </si>
  <si>
    <t>['We', 'hope', 'that', 'the', 'proposed', 'meeting', 'on', '17', 'April', 'among', 'Russia', ',', 'Ukraine', ',', 'the', 'United', 'States', 'and', 'the', 'European', 'Union', 'will', 'be', 'held', 'and', 'that', 'it', 'makes', 'it', 'possible', 'for', 'solutions', 'to', 'emerge', '.']</t>
  </si>
  <si>
    <t>(3638, 3645)</t>
  </si>
  <si>
    <t>that the proposed meeting on 17 April among Russia, Ukraine, the United States and the European Union will be held</t>
  </si>
  <si>
    <t>[892, [827, 'We hope'], [854, 'that the proposed meeting on 17 April among Russia, Ukraine, the United States and the European Union will be held']]</t>
  </si>
  <si>
    <t>makes it possible for solutions to emerge</t>
  </si>
  <si>
    <t>(3773, 3814)</t>
  </si>
  <si>
    <t>[893, [828, 'makes it possible for solutions to emerge'], [854, 'that the proposed meeting on 17 April among Russia, Ukraine, the United States and the European Union will be held']]</t>
  </si>
  <si>
    <t>This is a crucial stage and we call on all parties to exercise calm and restraint.</t>
  </si>
  <si>
    <t>['This', 'is', 'a', 'crucial', 'stage', 'and', 'we', 'call', 'on', 'all', 'parties', 'to', 'exercise', 'calm', 'and', 'restraint', '.']</t>
  </si>
  <si>
    <t>crucial stage</t>
  </si>
  <si>
    <t>(3826, 3839)</t>
  </si>
  <si>
    <t>stage</t>
  </si>
  <si>
    <t>[895, [829, 'crucial stage'], [856, 'stage']]</t>
  </si>
  <si>
    <t>exercise calm and restraint</t>
  </si>
  <si>
    <t>(3870, 3897)</t>
  </si>
  <si>
    <t>[894, [830, 'exercise calm and restraint'], [855, 'all parties']]</t>
  </si>
  <si>
    <t>people overwhelmed by propaganda who are disoriented and being exploited</t>
  </si>
  <si>
    <t>(2187, 2259)</t>
  </si>
  <si>
    <t>radical groups</t>
  </si>
  <si>
    <t>[881, [831, 'people overwhelmed by propaganda who are disoriented and being exploited'], [845, 'radical groups']]</t>
  </si>
  <si>
    <t>the attempts at destabilization</t>
  </si>
  <si>
    <t>(3115, 3146)</t>
  </si>
  <si>
    <t>[890, [832, 'the attempts at destabilization'], [852, 'groups']]</t>
  </si>
  <si>
    <t>The danger that now faces us is the failure of all our concerted efforts to build an international order that is not based on force, for today it is force alone that is seeking to impose the law.</t>
  </si>
  <si>
    <t>['The', 'danger', 'that', 'now', 'faces', 'us', 'is', 'the', 'failure', 'of', 'all', 'our', 'concerted', 'efforts', 'to', 'build', 'an', 'international', 'order', 'that', 'is', 'not', 'based', 'on', 'force', ',', 'for', 'today', 'it', 'is', 'force', 'alone', 'that', 'is', 'seeking', 'to', 'impose', 'the', 'law']</t>
  </si>
  <si>
    <t>for today it is force alone that is seeking to impose the law.</t>
  </si>
  <si>
    <t>(4092, 4154)</t>
  </si>
  <si>
    <t>[902, [833, 'for today it is force alone that is seeking to impose the law.'], [867, 'force']]</t>
  </si>
  <si>
    <t>(3162, 3174)</t>
  </si>
  <si>
    <t>[889, [834, 'armed groups'], [852, 'groups']]</t>
  </si>
  <si>
    <t>(3915, 3927)</t>
  </si>
  <si>
    <t>to raise a final warning call.</t>
  </si>
  <si>
    <t>[896, [857, 'I would like'], [858, 'to raise a final warning call.']]</t>
  </si>
  <si>
    <t>(256, 262)</t>
  </si>
  <si>
    <t>[903, [859, 'crisis'], [860, 'crisis']]</t>
  </si>
  <si>
    <t>masked men wearing uniforms and armed with weapons of war that are not found in military surplus.</t>
  </si>
  <si>
    <t>(563, 660)</t>
  </si>
  <si>
    <t>[899, [862, 'masked men wearing uniforms and armed with weapons of war that are not found in military surplus.'], [863, 'men']]</t>
  </si>
  <si>
    <t>danger</t>
  </si>
  <si>
    <t>(3963, 3969)</t>
  </si>
  <si>
    <t>failure of all our concerted efforts to build an international order that is not based on force</t>
  </si>
  <si>
    <t>[901, [865, 'danger'], [866, 'failure of all our concerted efforts to build an international order that is not based on force']]</t>
  </si>
  <si>
    <t>UNSC_2014_SPV.7219_spch025_sentsplit_Indonesia.txt</t>
  </si>
  <si>
    <t>UNSC_2014_SPV.7219_spch025</t>
  </si>
  <si>
    <t>I thank the President for convening today's meeting.</t>
  </si>
  <si>
    <t>['I', 'thank', 'the', 'President', 'for', 'convening', "today's", 'meeting', '.']</t>
  </si>
  <si>
    <t>the President for convening today's meeting.</t>
  </si>
  <si>
    <t>[380, [359, 'I thank'], [367, "the President for convening today's meeting."]]</t>
  </si>
  <si>
    <t>As a matter of priority, on behalf of the Government and the people of Indonesia, I wish to express our deepest condolences to all affected nations, especially our good neighbour Malaysia, over the deaths of the 298 civilian passengers and crew aboard Malaysia Airlines Flight MH-17, which crashed yesterday as it was flying over eastern Ukraine.</t>
  </si>
  <si>
    <t>['As', 'a', 'matter', 'of', 'priority', ',', 'on', 'behalf', 'of', 'the', 'Government', 'and', 'the', 'people', 'of', 'Indonesia', ',', 'I', 'wish', 'to', 'express', 'our', 'deepest', 'condolences', 'to', 'all', 'affected', 'nations', ',', 'especially', 'our', 'good', 'neighbour', 'Malaysia', ',', 'over', 'the', 'deaths', 'of', 'the', '298', 'civilian', 'passengers', 'and', 'crew', 'aboard', 'Malaysia', 'Airlines', 'Flight', 'MH', '-', '17', ',', 'which', 'crashed', 'yesterday', 'as', 'it', 'was', 'flying', 'over', 'eastern', 'Ukraine', '.']</t>
  </si>
  <si>
    <t>I wish to express our deepest condolences</t>
  </si>
  <si>
    <t>(136, 177)</t>
  </si>
  <si>
    <t>to all affected nations</t>
  </si>
  <si>
    <t>[381, [360, 'I wish to express our deepest condolences'], [368, 'to all affected nations']]</t>
  </si>
  <si>
    <t>Our thoughts and prayers are with the families of the victims.</t>
  </si>
  <si>
    <t>['Our', 'thoughts', 'and', 'prayers', 'are', 'with', 'the', 'families', 'of', 'the', 'victims', '.']</t>
  </si>
  <si>
    <t>Our thoughts and prayers are</t>
  </si>
  <si>
    <t>(488, 516)</t>
  </si>
  <si>
    <t>with the families of the victims.</t>
  </si>
  <si>
    <t>[382, [361, 'Our thoughts and prayers are'], [369, 'with the families of the victims.']]</t>
  </si>
  <si>
    <t>Allow me also to take this opportunity to sincerely thank the delegations that have expressed their sympathy and condolences to Indonesia.</t>
  </si>
  <si>
    <t>['Allow', 'me', 'also', 'to', 'take', 'this', 'opportunity', 'to', 'sincerely', 'thank', 'the', 'delegations', 'that', 'have', 'expressed', 'their', 'sympathy', 'and', 'condolences', 'to', 'Indonesia', '.']</t>
  </si>
  <si>
    <t>to sincerely thank</t>
  </si>
  <si>
    <t>(590, 608)</t>
  </si>
  <si>
    <t>the delegations that have expressed their sympathy and condolences to Indonesia.</t>
  </si>
  <si>
    <t>[383, [362, 'to sincerely thank'], [370, 'the delegations that have expressed their sympathy and condolences to Indonesia.']]</t>
  </si>
  <si>
    <t>In that regard, Indonesia calls upon the Security Council to take immediate steps to enable a thorough, transparent and independent international investigation to be conducted upon this horrendous incident.</t>
  </si>
  <si>
    <t>['In', 'that', 'regard', ',', 'Indonesia', 'calls', 'upon', 'the', 'Security', 'Council', 'to', 'take', 'immediate', 'steps', 'to', 'enable', 'a', 'thorough', ',', 'transparent', 'and', 'independent', 'international', 'investigation', 'to', 'be', 'conducted', 'upon', 'this', 'horrendous', 'incident', '.']</t>
  </si>
  <si>
    <t>horrendous incident.</t>
  </si>
  <si>
    <t>(1136, 1156)</t>
  </si>
  <si>
    <t>[385, [363, 'horrendous incident.'], [373, 'this']]</t>
  </si>
  <si>
    <t>If the investigation concludes that the crash was indeed intentionally caused by human factors, be it a missile strike or otherwise, Indonesia demands that the perpetrators of such a heinous and inhuman crime be brought to justice to the fullest extent of the law.</t>
  </si>
  <si>
    <t>['If', 'the', 'investigation', 'concludes', 'that', 'the', 'crash', 'was', 'indeed', 'intentionally', 'caused', 'by', 'human', 'factors', ',', 'be', 'it', 'a', 'missile', 'strike', 'or', 'otherwise', ',', 'Indonesia', 'demands', 'that', 'the', 'perpetrators', 'of', 'such', 'a', 'heinous', 'and', 'inhuman', 'crime', 'be', 'brought', 'to', 'justice', 'to', 'the', 'fullest', 'extent', 'of', 'the', 'law', '.']</t>
  </si>
  <si>
    <t>such a heinous and inhuman crime</t>
  </si>
  <si>
    <t>(1400, 1432)</t>
  </si>
  <si>
    <t>crash</t>
  </si>
  <si>
    <t>[386, [364, 'such a heinous and inhuman crime'], [374, 'crash']]</t>
  </si>
  <si>
    <t>In conclusion, as a member of the Association of Southeast Ansian Nations family, Indonesia reiterates its solidarity with the Government and the people of Malaysia, as well as with the countries whose citizens have fallen victim to this tragedy.</t>
  </si>
  <si>
    <t>['In', 'conclusion', ',', 'as', 'a', 'member', 'of', 'the', 'Association', 'of', 'Southeast', 'Ansian', 'Nations', 'family', ',', 'Indonesia', 'reiterates', 'its', 'solidarity', 'with', 'the', 'Government', 'and', 'the', 'people', 'of', 'Malaysia', ',', 'as', 'well', 'as', 'with', 'the', 'countries', 'whose', 'citizens', 'have', 'fallen', 'victim', 'to', 'this', 'tragedy']</t>
  </si>
  <si>
    <t>reiterates its solidarity</t>
  </si>
  <si>
    <t>(1783, 1808)</t>
  </si>
  <si>
    <t>with the Government and the people of Malaysia,</t>
  </si>
  <si>
    <t>[387, [365, 'reiterates its solidarity'], [375, 'with the Government and the people of Malaysia,']]</t>
  </si>
  <si>
    <t>(1929, 1936)</t>
  </si>
  <si>
    <t>[388, [366, 'tragedy'], [376, 'this']]</t>
  </si>
  <si>
    <t>Indonesia stands ready to join and support</t>
  </si>
  <si>
    <t>(1158, 1200)</t>
  </si>
  <si>
    <t>such an investigation.</t>
  </si>
  <si>
    <t>[384, [371, 'Indonesia stands ready to join and support'], [372, 'such an investigation.']]</t>
  </si>
  <si>
    <t>(835, 846)</t>
  </si>
  <si>
    <t>[389, [377, 'heinous act'], [378, 'act']]</t>
  </si>
  <si>
    <t>is tantamount to a grave violation of international law</t>
  </si>
  <si>
    <t>(847, 902)</t>
  </si>
  <si>
    <t>[390, [379, 'is tantamount to a grave violation of international law'], [378, 'act']]</t>
  </si>
  <si>
    <t>UNSC_2014_SPV.7165_spch007_sentsplit_Argentina.txt</t>
  </si>
  <si>
    <t>UNSC_2014_SPV.7165_spch007</t>
  </si>
  <si>
    <t>I would like to thank Mr. Feltman for his update on the difficult situation in Ukraine.</t>
  </si>
  <si>
    <t>['I', 'would', 'like', 'to', 'thank', 'Mr', '.', 'Feltman', 'for', 'his', 'update', 'on', 'the', 'difficult', 'situation', 'in', 'Ukraine', '.']</t>
  </si>
  <si>
    <t>(2, 21)</t>
  </si>
  <si>
    <t>Mr. Feltman for his update</t>
  </si>
  <si>
    <t>[510, [488, 'would like to thank'], [496, 'Mr. Feltman for his update']]</t>
  </si>
  <si>
    <t>I am wondering, and I would also like to ask the Council, why we are having this meeting.</t>
  </si>
  <si>
    <t>['I', 'am', 'wondering', ',', 'and', 'I', 'would', 'also', 'like', 'to', 'ask', 'the', 'Council', ',', 'why', 'we', 'are', 'having', 'this', 'meeting', '.']</t>
  </si>
  <si>
    <t>I would also like to ask</t>
  </si>
  <si>
    <t>(109, 133)</t>
  </si>
  <si>
    <t>the Council,</t>
  </si>
  <si>
    <t>[512, [489, 'I would also like to ask'], [498, 'the Council,']]</t>
  </si>
  <si>
    <t>difficult situation</t>
  </si>
  <si>
    <t>(56, 75)</t>
  </si>
  <si>
    <t>[511, [490, 'difficult situation'], [497, 'situation']]</t>
  </si>
  <si>
    <t>Going over the difficult situation and the worsening of the crisis once again is undoubtedly one reason, although I know there are clear, decisive reasons behind the initiative of the United Kingdom to convene this meeting that brings us all together.</t>
  </si>
  <si>
    <t>['Going', 'over', 'the', 'difficult', 'situation', 'and', 'the', 'worsening', 'of', 'the', 'crisis', 'once', 'again', 'is', 'undoubtedly', 'one', 'reason', ',', 'although', 'I', 'know', 'there', 'are', 'clear', ',', 'decisive', 'reasons', 'behind', 'the', 'initiative', 'of', 'the', 'United', 'Kingdom', 'to', 'convene', 'this', 'meeting', 'that', 'brings', 'us', 'all', 'together', '.']</t>
  </si>
  <si>
    <t>difficult situation and the worsening of the crisis</t>
  </si>
  <si>
    <t>(194, 245)</t>
  </si>
  <si>
    <t>[513, [491, 'difficult situation and the worsening of the crisis'], [499, 'situation']]</t>
  </si>
  <si>
    <t>With a pen in hand and with our good faith, we stand ready to help Ukraine emerge from this difficult situation so that it can achieve the peace that its people deserve.</t>
  </si>
  <si>
    <t>['With', 'a', 'pen', 'in', 'hand', 'and', 'with', 'our', 'good', 'faith', ',', 'we', 'stand', 'ready', 'to', 'help', 'Ukraine', 'emerge', 'from', 'this', 'difficult', 'situation', 'so', 'that', 'it', 'can', 'achieve', 'the', 'peace', 'that', 'its', 'people', 'deserve']</t>
  </si>
  <si>
    <t>(2318, 2337)</t>
  </si>
  <si>
    <t>[517, [492, 'difficult situation'], [504, 'situation']]</t>
  </si>
  <si>
    <t>we are here is to reject violence</t>
  </si>
  <si>
    <t>(1805, 1838)</t>
  </si>
  <si>
    <t>[516, [493, 'we are here is to reject violence'], [503, 'violence']]</t>
  </si>
  <si>
    <t>(1019, 1037)</t>
  </si>
  <si>
    <t>[514, [494, 'critical situation'], [501, 'situation']]</t>
  </si>
  <si>
    <t>(1320, 1339)</t>
  </si>
  <si>
    <t>[515, [495, 'difficult situation'], [502, 'situation']]</t>
  </si>
  <si>
    <t>(239, 245)</t>
  </si>
  <si>
    <t>[520, [500, 'crisis'], [509, 'crisis']]</t>
  </si>
  <si>
    <t>It is essential   that we strictly abide by the principles of the Charter of the United Nations and not intervene in matters under the domestic jurisdiction of States in any way, including military, political and economic.</t>
  </si>
  <si>
    <t>essential</t>
  </si>
  <si>
    <t>(1420, 1429)</t>
  </si>
  <si>
    <t>that we strictly abide by the principles of the Charter of the United Nations and not intervene in matters under the domestic jurisdiction of States in any way, including military, political and economic.</t>
  </si>
  <si>
    <t>[518, [505, 'essential'], [506, 'that we strictly abide by the principles of the Charter of the United Nations and not intervene in matters under the domestic jurisdiction of States in any way, including military, political and economic.']]</t>
  </si>
  <si>
    <t>also ask myself another question, not out of false piety but out of sincerity.</t>
  </si>
  <si>
    <t>(433, 511)</t>
  </si>
  <si>
    <t>I</t>
  </si>
  <si>
    <t>[519, [507, 'also ask myself another question, not out of false piety but out of sincerity.'], [508, 'I']]</t>
  </si>
  <si>
    <t>UNSC_2014_SPV.7154_spch002_sentsplit_UN.txt</t>
  </si>
  <si>
    <t>UNSC_2014_SPV.7154_spch002</t>
  </si>
  <si>
    <t>Once again, since the last briefing to the Council, presented by the Secretary-General on 28 March, the situation regarding Ukraine has seriously deteriorated.</t>
  </si>
  <si>
    <t>['Once', 'again', ',', 'since', 'the', 'last', 'briefing', 'to', 'the', 'Council', ',', 'presented', 'by', 'the', 'Secretary-General', 'on', '28', 'March', ',', 'the', 'situation', 'regarding', 'Ukraine', 'has', 'seriously', 'deteriorated', '.']</t>
  </si>
  <si>
    <t>seriously deteriorated</t>
  </si>
  <si>
    <t>(136, 158)</t>
  </si>
  <si>
    <t>[715, [662, 'seriously deteriorated'], [691, 'situation']]</t>
  </si>
  <si>
    <t>Following close to two weeks of relative calm, starting on 6 April armed individuals and separatist groups began to seize Government buildings and confiscate lethal weapons in Donetsk oblast of Ukraine, including in the cities of Donetsk, Lugansk and Kharkiv.</t>
  </si>
  <si>
    <t>['Following', 'close', 'to', 'two', 'weeks', 'of', 'relative', 'calm', ',', 'starting', 'on', '6', 'April', 'armed', 'individuals', 'and', 'separatist', 'groups', 'began', 'to', 'seize', 'Government', 'buildings', 'and', 'confiscate', 'lethal', 'weapons', 'in', 'Donetsk', 'oblast', 'of', 'Ukraine', ',', 'including', 'in', 'the', 'cities', 'of', 'Donetsk', ',', 'Lugansk', 'and', 'Kharkiv', '.']</t>
  </si>
  <si>
    <t>relative calm</t>
  </si>
  <si>
    <t>(337, 350)</t>
  </si>
  <si>
    <t>two weeks</t>
  </si>
  <si>
    <t>[716, [663, 'relative calm'], [692, 'two weeks']]</t>
  </si>
  <si>
    <t>The situation is therefore now more combustible than ever.</t>
  </si>
  <si>
    <t>['The', 'situation', 'is', 'therefore', 'now', 'more', 'combustible', 'than', 'ever', '.']</t>
  </si>
  <si>
    <t>more combustible than ever.</t>
  </si>
  <si>
    <t>(2350, 2377)</t>
  </si>
  <si>
    <t>[725, [664, 'more combustible than ever.'], [699, 'situation']]</t>
  </si>
  <si>
    <t>The Secretary-General and the United Nations remain committed to the pursuit of a peaceful solution to this ever-deepening crisis.</t>
  </si>
  <si>
    <t>['The', 'Secretary-General', 'and', 'the', 'United', 'Nations', 'remain', 'committed', 'to', 'the', 'pursuit', 'of', 'a', 'peaceful', 'solution', 'to', 'this', 'ever-deepening', 'crisis', '.']</t>
  </si>
  <si>
    <t>(2460, 2477)</t>
  </si>
  <si>
    <t>[727, [665, 'peaceful solution'], [701, 'solution']]</t>
  </si>
  <si>
    <t>ever-deepening crisis</t>
  </si>
  <si>
    <t>(2486, 2507)</t>
  </si>
  <si>
    <t>[728, [666, 'ever-deepening crisis'], [702, 'crisis']]</t>
  </si>
  <si>
    <t>The Secretary-General further appeals for direct and constructive dialogue between the parties, and between Kyiv and Moscow, to de-escalate the situation and address all differences.</t>
  </si>
  <si>
    <t>['The', 'Secretary-General', 'further', 'appeals', 'for', 'direct', 'and', 'constructive', 'dialogue', 'between', 'the', 'parties', ',', 'and', 'between', 'Kyiv', 'and', 'Moscow', ',', 'to', 'de-escalate', 'the', 'situation', 'and', 'address', 'all', 'differences', '.']</t>
  </si>
  <si>
    <t>(2922, 2947)</t>
  </si>
  <si>
    <t>[734, [667, 'de-escalate the situation'], [705, 'situation']]</t>
  </si>
  <si>
    <t>address all differences</t>
  </si>
  <si>
    <t>(2952, 2975)</t>
  </si>
  <si>
    <t>Secretary-General</t>
  </si>
  <si>
    <t>[735, [668, 'address all differences'], [704, 'Secretary-General']]</t>
  </si>
  <si>
    <t>However, it is not just Ukraine that will suffer from a scenario where the likelihood of further bloodshed and violent clashes grows by the hour.</t>
  </si>
  <si>
    <t>['However', ',', 'it', 'is', 'not', 'just', 'Ukraine', 'that', 'will', 'suffer', 'from', 'a', 'scenario', 'where', 'the', 'likelihood', 'of', 'further', 'bloodshed', 'and', 'violent', 'clashes', 'grows', 'by', 'the', 'hour', '.']</t>
  </si>
  <si>
    <t>it is not just Ukraine that will suffer from a scenario where the likelihood of further bloodshed and violent clashes grows by the hour.</t>
  </si>
  <si>
    <t>(3208, 3344)</t>
  </si>
  <si>
    <t>[736, [669, 'it is not just Ukraine that will suffer from a scenario where the likelihood of further bloodshed and violent clashes grows by the hour.'], [706, 'scenario']]</t>
  </si>
  <si>
    <t>Russia, which shares a long border area with Ukraine as well as the broader European region, faces a spillover effect of potentially severe consequences.</t>
  </si>
  <si>
    <t>['Russia', ',', 'which', 'shares', 'a', 'long', 'border', 'area', 'with', 'Ukraine', 'as', 'well', 'as', 'the', 'broader', 'European', 'region', ',', 'faces', 'a', 'spillover', 'effect', 'of', 'potentially', 'severe', 'consequences', '.']</t>
  </si>
  <si>
    <t>potentially severe consequences</t>
  </si>
  <si>
    <t>(3466, 3497)</t>
  </si>
  <si>
    <t>effect</t>
  </si>
  <si>
    <t>[737, [670, 'potentially severe consequences'], [707, 'effect']]</t>
  </si>
  <si>
    <t>armed individuals</t>
  </si>
  <si>
    <t>(372, 389)</t>
  </si>
  <si>
    <t>individuals</t>
  </si>
  <si>
    <t>[717, [671, 'armed individuals'], [693, 'individuals']]</t>
  </si>
  <si>
    <t>(394, 411)</t>
  </si>
  <si>
    <t>[718, [672, 'separatist groups'], [694, 'groups']]</t>
  </si>
  <si>
    <t>began to seize Government buildings and confiscate lethal weapons</t>
  </si>
  <si>
    <t>(412, 477)</t>
  </si>
  <si>
    <t>[721, [673, 'began to seize Government buildings and confiscate lethal weapons'], [694, 'groups']]</t>
  </si>
  <si>
    <t>pro-separatist activists</t>
  </si>
  <si>
    <t>(1422, 1446)</t>
  </si>
  <si>
    <t>[722, [674, 'pro-separatist activists'], [697, 'activists']]</t>
  </si>
  <si>
    <t>militiamen</t>
  </si>
  <si>
    <t>(1556, 1566)</t>
  </si>
  <si>
    <t>[723, [675, 'militiamen'], [697, 'activists']]</t>
  </si>
  <si>
    <t>self-declared separatists</t>
  </si>
  <si>
    <t>(1870, 1895)</t>
  </si>
  <si>
    <t>[724, [676, 'self-declared separatists'], [698, 'separatists']]</t>
  </si>
  <si>
    <t>illegal activities</t>
  </si>
  <si>
    <t>(2050, 2068)</t>
  </si>
  <si>
    <t>[738, [677, 'illegal activities'], [698, 'separatists']]</t>
  </si>
  <si>
    <t>direct and constructive dialogue</t>
  </si>
  <si>
    <t>(2836, 2868)</t>
  </si>
  <si>
    <t>[733, [678, 'direct and constructive dialogue'], [704, 'Secretary-General']]</t>
  </si>
  <si>
    <t>(3027, 3033)</t>
  </si>
  <si>
    <t>[745, [679, 'crisis'], [714, 'crisis']]</t>
  </si>
  <si>
    <t>continues to urge all others</t>
  </si>
  <si>
    <t>(2664, 2692)</t>
  </si>
  <si>
    <t>[731, [680, 'continues to urge all others'], [703, 'Secretary-General']]</t>
  </si>
  <si>
    <t>appeals</t>
  </si>
  <si>
    <t>(2824, 2831)</t>
  </si>
  <si>
    <t>[732, [681, 'appeals'], [704, 'Secretary-General']]</t>
  </si>
  <si>
    <t>painfully</t>
  </si>
  <si>
    <t>(2992, 3001)</t>
  </si>
  <si>
    <t>that the Ukraine crisis will continue to deepen if intensive efforts are not urgently made by all concerned to de-escalate the situation.</t>
  </si>
  <si>
    <t>[742, [682, 'painfully'], [711, 'that the Ukraine crisis will continue to deepen if intensive efforts are not urgently made by all concerned to de-escalate the situation.']]</t>
  </si>
  <si>
    <t>remain committed to</t>
  </si>
  <si>
    <t>(2423, 2442)</t>
  </si>
  <si>
    <t>Secretary-General and the United Nations</t>
  </si>
  <si>
    <t>[726, [683, 'remain committed to'], [700, 'Secretary-General and the United Nations']]</t>
  </si>
  <si>
    <t>intensive</t>
  </si>
  <si>
    <t>(3061, 3070)</t>
  </si>
  <si>
    <t>[739, [684, 'intensive'], [708, 'efforts']]</t>
  </si>
  <si>
    <t>(3087, 3095)</t>
  </si>
  <si>
    <t>[741, [685, 'urgently'], [708, 'efforts']]</t>
  </si>
  <si>
    <t>(3118, 3146)</t>
  </si>
  <si>
    <t>[740, [686, 'to de-escalate the situation'], [709, 'situation']]</t>
  </si>
  <si>
    <t>exercise of maximum restraint</t>
  </si>
  <si>
    <t>(2566, 2595)</t>
  </si>
  <si>
    <t>[729, [687, 'exercise of maximum restraint'], [703, 'Secretary-General']]</t>
  </si>
  <si>
    <t>strict adherence to international law</t>
  </si>
  <si>
    <t>(2617, 2654)</t>
  </si>
  <si>
    <t>[730, [688, 'strict adherence to international law'], [703, 'Secretary-General']]</t>
  </si>
  <si>
    <t>United Nations monitors have reported a consistent reinforcement of barricades and armed civilians on both sides.</t>
  </si>
  <si>
    <t>armed civilians</t>
  </si>
  <si>
    <t>(1059, 1074)</t>
  </si>
  <si>
    <t>[719, [689, 'armed civilians'], [695, 'civilians']]</t>
  </si>
  <si>
    <t>armed militiamen</t>
  </si>
  <si>
    <t>(1108, 1124)</t>
  </si>
  <si>
    <t>[720, [690, 'armed militiamen'], [696, 'militiamen']]</t>
  </si>
  <si>
    <t>(2501, 2507)</t>
  </si>
  <si>
    <t>[744, [710, 'crisis'], [702, 'crisis']]</t>
  </si>
  <si>
    <t>At this moment, Ukraine teeters on the very brink.</t>
  </si>
  <si>
    <t>teeters on the very brink.</t>
  </si>
  <si>
    <t>(3172, 3198)</t>
  </si>
  <si>
    <t>[743, [712, 'teeters on the very brink.'], [713, 'Ukraine']]</t>
  </si>
  <si>
    <t> The International Civil Aviation Organization, which provides the international legal framework for the investigation of air accidents,   should have a central role to play in ensuring that there is credible and independent international involvement.</t>
  </si>
  <si>
    <t>Cuenta de attitude</t>
  </si>
  <si>
    <t>Etiquetas de fila</t>
  </si>
  <si>
    <t>Total general</t>
  </si>
  <si>
    <t>Etiquetas de columna</t>
  </si>
  <si>
    <t>GENERAL STATISTICS CORPUS APPRAISAL</t>
  </si>
  <si>
    <t xml:space="preserve">TARGET TYPE- GENERAL CORPUS STATISTICS </t>
  </si>
  <si>
    <t>Cuenta de target_type</t>
  </si>
  <si>
    <t>Attitude Explicit Targets - Specific Conflict Parties</t>
  </si>
  <si>
    <t>Porcentajes</t>
  </si>
  <si>
    <t>Attitude Types at Conflict Party=Russia</t>
  </si>
  <si>
    <t>Attitude Types at Conflict Party=Ukraine</t>
  </si>
  <si>
    <t>Attitude Types at Conflict Party=Russia-Ukraine</t>
  </si>
  <si>
    <t>Attitude Types at Conflict Party=Other</t>
  </si>
  <si>
    <t>affect-negative</t>
  </si>
  <si>
    <t>affect-positive</t>
  </si>
  <si>
    <t>appreciation-negative</t>
  </si>
  <si>
    <t>appreciation-positive</t>
  </si>
  <si>
    <t>judgement-negative</t>
  </si>
  <si>
    <t>judgement-positive</t>
  </si>
  <si>
    <t>Porcentajes Russia</t>
  </si>
  <si>
    <t>Porcentajes Ukraine</t>
  </si>
  <si>
    <t>Porcentajes Russia-Ukraine</t>
  </si>
  <si>
    <t>Porcentajes Other</t>
  </si>
  <si>
    <t>Polarity Attutude Conflict Party = Russia</t>
  </si>
  <si>
    <t>Polarity Attutude Conflict Party = Ukraine</t>
  </si>
  <si>
    <t>Polarity Attutude Conflict Party = Russia-Ukraine</t>
  </si>
  <si>
    <t>Polarity Attutude Conflict Party = Other</t>
  </si>
  <si>
    <t>Specific Conflict Party Types (Explicit Targets) = Russia</t>
  </si>
  <si>
    <t>Specific Conflict Party Types (Explicit Targets) = Ukraine</t>
  </si>
  <si>
    <t>speaker</t>
  </si>
  <si>
    <t>speechnumber</t>
  </si>
  <si>
    <t>United Nations</t>
  </si>
  <si>
    <t>United States of America</t>
  </si>
  <si>
    <t>United Kingdom</t>
  </si>
  <si>
    <t>Rwanda</t>
  </si>
  <si>
    <t>Australia</t>
  </si>
  <si>
    <t>Republic of Korea</t>
  </si>
  <si>
    <t>Chile</t>
  </si>
  <si>
    <t>Luxembourg</t>
  </si>
  <si>
    <t>Nigeria</t>
  </si>
  <si>
    <t>Indonesia</t>
  </si>
  <si>
    <t>Belgium</t>
  </si>
  <si>
    <t>Agreements and solutions</t>
  </si>
  <si>
    <t>Airplane accident</t>
  </si>
  <si>
    <t>Meetings, reports, and debates</t>
  </si>
  <si>
    <t>Other political actors</t>
  </si>
  <si>
    <t>Social movement and elections</t>
  </si>
  <si>
    <t>Human rights, laws, freedom of expression, and disinformation</t>
  </si>
  <si>
    <t>Violence</t>
  </si>
  <si>
    <t>Diplomatic courtesy</t>
  </si>
  <si>
    <t>Something said in the debate</t>
  </si>
  <si>
    <t>Individuals or groups</t>
  </si>
  <si>
    <t xml:space="preserve">Situation in Ukraine </t>
  </si>
  <si>
    <t>Russian armed forces have held further military exercises on Ukraine's border.</t>
  </si>
  <si>
    <t>Despite the agreement reached in Geneva on 17 April, the situation in Ukraine is showing no signs of abating.</t>
  </si>
  <si>
    <t>Artillery and mortar shelling by the Ukrainian armed forces into Russian territory has become a regular occurrence.</t>
  </si>
  <si>
    <t>There are many reports of people being intentionally targeted by the Ukrainian armed forces as they flee the war, in particular to seek refuge in Russia.</t>
  </si>
  <si>
    <t>type_of_speech</t>
  </si>
  <si>
    <t>pre-written</t>
  </si>
  <si>
    <t>spontaneous</t>
  </si>
  <si>
    <t>This is a dark moment for the international community.</t>
  </si>
  <si>
    <t>The precise circumstances and causes of this tragic event must be established quickly and beyond any doubt.</t>
  </si>
  <si>
    <t>The senseless violence unleashed by armed separatists in eastern Ukraine has reached monstrous proportions.</t>
  </si>
  <si>
    <t>On 14 June, armed separatists claimed responsibility for - indeed, gloated publicly over 4 the shooting down of a Ukrainian I1-76 transport aircraft, with a loss of all 49 aboard.</t>
  </si>
  <si>
    <t>The Council must be united in condemning these actions and in demanding that these groups disarm, desist from violence and intimidation and engage in dialogue through the democratic mechanisms that are available to them.</t>
  </si>
  <si>
    <t>Armed separatist groups in the vicinity must allow such access.</t>
  </si>
  <si>
    <t>The senseless violence unleashed by armed separatists in eastern Ukraine has reached monstrous proportions.</t>
  </si>
  <si>
    <t> On 14 June, armed separatists claimed responsibility for - indeed, gloated publicly over 4 the shooting down of a Ukrainian I1-76 transport aircraft, with a loss of all 49 aboard.</t>
  </si>
  <si>
    <t> On 14 July, armed separatists shot down an An-26 transport aircraft with a surface-to-air missile.</t>
  </si>
  <si>
    <t> Russian officials have claimed that armed separatists in eastern Ukraine represent a spontaneous local insurgency.</t>
  </si>
  <si>
    <t>We know that weapons, equipment and logistical support have been systematically provided to armed separatist groups by Russia , including up to 100 man-portable air defence systems and 15 to 25 main battle tanks, not to   mention artillery pieces, rocket launchers and other armoured vehicles.</t>
  </si>
  <si>
    <t>We urge Russia to cease its policy of supporting armed separatist groups and their violent actions of destabilizing a neighbouring country and of generating displacement and social and economic hardship.</t>
  </si>
  <si>
    <t>It should come together behind a clear demand that the armed separatist groups should lay down their arms and pursue whatever political legitimate objectives they may have through exclusively peaceful and democratic means,   and that the flow of arms, fighters and logistical support to the armed separatists be fully halted and the borders secured.</t>
  </si>
  <si>
    <t>Let us hear today a clear and unequivocal condemnation from Russia of the actions of these armed groups .</t>
  </si>
  <si>
    <t>These armed groups do not represent the people of Ukraine; without Russian support, they would wither.</t>
  </si>
  <si>
    <t> The perpetrators must be brought to justice; they must not be sheltered by any State Member of the United Nations.</t>
  </si>
  <si>
    <t>We must stop at nothing to bring those responsible to justice.</t>
  </si>
  <si>
    <t>Early Thursday, an SA-ll SAM.   system was reported near Zahnitkiv by a western reporter, and separatists were spotted hours before the incident with an SA-Il system at a location close to the site where the plane went down.</t>
  </si>
  <si>
    <t>We can rule out shorter-range SAMSs known to be in separatist hands, including man-portable air defence systems, and SA-8 and SA-13 systems, which are not capable of hitting an aircraft at that altitude.   Early Thursday, an SA-ll SAM.</t>
  </si>
  <si>
    <t>Separatists initially claimed responsibility for shooting down a military transport plane, and posted videos that are now being connected to the Malaysia Airlines crash.</t>
  </si>
  <si>
    <t>Separatist leaders also boasted on social media about shooting down a plane, but later deleted those messages.</t>
  </si>
  <si>
    <t>On 13 June, separatists shot down a Ukrainian transport plane carrying 40 paratroopers and 9 crew members.</t>
  </si>
  <si>
    <t> On 24 June, as the Council was meeting to welcome Ukraine's unilateral ceasefire (see S/PV.7205), we received word that separatists had downed a Ukrainian helicopter, killing all nine aboard.</t>
  </si>
  <si>
    <t>On 14 July, separatists claimed credit for downing a Ukrainian military cargo plane flying at 6,000 metres.</t>
  </si>
  <si>
    <t>If indeed Russian-backed separatists were behind this attack on a civilian airliner, they and their backers would have good reason to cover up evidence of their crime .</t>
  </si>
  <si>
    <t>All those concerned - Russia, pro-Russian separatists and Ukraine - should agree to support an immediate ceasefire to facilitate access by international investigators.</t>
  </si>
  <si>
    <t> In that regard, we look to the monitoring misson also to reach agreement with separatists and others in the region to make that possible.</t>
  </si>
  <si>
    <t> All evidence must remain undisturbed and any evidence removed from the site by the Russian-backed separatists operating in the area should be promptly returned and handed over.</t>
  </si>
  <si>
    <t>Time after time, we have called on the Russian Government to de-escalate the situation by stopping the flow of fighters and weapons into Ukraine, pressing separatists to agree to a ceasefire and release all hostages, and support a   road map for negotiations.</t>
  </si>
  <si>
    <t> Moscow recently transferred Soviet- era tanks and artillery to the separatists , and several military vehicles crossed the border.</t>
  </si>
  <si>
    <t>Ukrainian forces have discovered large amounts of other Russian-provided military equipment, including accompanying documentation verifying Russian origin, in the areas they have liberated from separatists in recent days.</t>
  </si>
  <si>
    <t> Recruiting efforts for separatist fighters are expanding inside Russia, and separatists have openly said that they were looking for volunteers with experience in operating heavy weapons such as tanks and air   defences.</t>
  </si>
  <si>
    <t> Ukrainian pilot Nadia Savchenko, who has long had a distinguished career in the Ukrainian military, was taken by separatists in mid-June.</t>
  </si>
  <si>
    <t>According to the Ukrainian Government, she was transferred to Russia by separatists .</t>
  </si>
  <si>
    <t>President Poroshenko's plan offered amnesty to separatists who voluntarily laid down their arms and who are not guilty of capital crimes.</t>
  </si>
  <si>
    <t>He has said that he will meet with separatists in any safe location, inside or outside Ukraine.</t>
  </si>
  <si>
    <t>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t>
  </si>
  <si>
    <t> Because of the technical complexity of the SA-11, it is unlikely that the separatists could effectively operate the system without assistance from knowledgeable personnel.</t>
  </si>
  <si>
    <t> They all point in one direction, namely, that this horrible crime was committed as part of the armed aggression against Ukraine.</t>
  </si>
  <si>
    <t>The responsibility for that terror act lies with those who are aggressively preventing Ukraine from effectively exercising its sovereign rights over its territory and airspace.</t>
  </si>
  <si>
    <t>It would not have happened had Russia not armed and instigated the presence of separatist groups in Donetsk and Luhansk provinces.</t>
  </si>
  <si>
    <t>Russian citizens , many of whom are veterans of the conflicts in Chechnya and Transdnistria, lead many of the terrorist groups .</t>
  </si>
  <si>
    <t> The carnage must end.</t>
  </si>
  <si>
    <t> The debris of the Malaysian plane lies in an area controlled by pro-Russian separatists.</t>
  </si>
  <si>
    <t> This week alone, a Ukrainian AN-26 cargo plane and an Su-25 fighter jet were shot down by pro-Russian separatists from a high altitude.</t>
  </si>
  <si>
    <t>An Il-76 transport plane and half a dozen helicopters were brought down by pro-Russian separatists at Luhansk airport and elsewhere.</t>
  </si>
  <si>
    <t>In June, separatists boasted of possessing an SA-11 Buk missile system.</t>
  </si>
  <si>
    <t>Armed separatists, terrorists and foreign fighters and their supporters bear the responsibility for the deaths and injuries among the civilian population, including children, women and the elderly.</t>
  </si>
  <si>
    <t>Yet separatists and terrorists in the eastern part of Ukraine continued to sow terror, loot, rob banks, racketeer, kidnap people and traffic in human beings.</t>
  </si>
  <si>
    <t>In fact, the terrorists in Donbas hardly bothered to remove the markings of Russian military units from their heavy weapons.</t>
  </si>
  <si>
    <t> The mouthpiece of the separatists , Life News, boasts of the agility of rebels to shoot down any plane in sight.</t>
  </si>
  <si>
    <t>Lithuania calls on Russia to cooperate with Ukraine in order to ensure the security of the borders and to prevent weapons and armed terrorists from entering the territory of Ukraine.</t>
  </si>
  <si>
    <t>The perpetrators cannot escape responsibility.</t>
  </si>
  <si>
    <t>Russian military helicopters and drones violate Ukrainian airspace, while 40,000 troops are encamped within minutes of the Ukrainian border, in addition to the 20,000 troops stationed in occupied Crimea.</t>
  </si>
  <si>
    <t>Lithuania urges the holding of a full, thorough and independent investigation into the downing of the Malaysian Airlines flight, as agreed today by the Council.</t>
  </si>
  <si>
    <t>Lithuania urges Russia to unequivocally distance itself from any kind of direct or indirect support for terrorists, separatists and foreign fighters.</t>
  </si>
  <si>
    <t> The terrorists and separatists continue to take hostages.</t>
  </si>
  <si>
    <t>China respects the sovereignty and territorial integrity of all countries, including Ukraine.</t>
  </si>
  <si>
    <t>China will continue to adopt a fair and objective approach and actively participate in any proposal or initiative that will reduce tension and promote a political solution.</t>
  </si>
  <si>
    <t> Undertakings brokered by the trilateral contact group with armed separatists who control the territory in which the crash occurred to allow access must be upheld.</t>
  </si>
  <si>
    <t> The Ukrainian armed forces have responded firmly to those attacks.</t>
  </si>
  <si>
    <t>Separatists have ignored repeated calls to disarm and have continued their attacks on Ukrainian military forces, facilities and border posts.</t>
  </si>
  <si>
    <t>Council members have consistently called for a de-escalation of tensions, for separatists to lay down their weapons and for genuine dialogue to commence.</t>
  </si>
  <si>
    <t>It must actively work to de-escalate tensions and use its considerable influence with separatist groups in Ukraine to that end.</t>
  </si>
  <si>
    <t>It must end its provocations and any support for separatist forces .</t>
  </si>
  <si>
    <t> We owe it to the victims of this tragedy and their families to unequivocally establish the facts behind the incident and to find out exactly what happened and who is responsible.</t>
  </si>
  <si>
    <t>Safe access must also be provided to allow fro the recovery of the bodies of those who lost their lives in the tragedy.</t>
  </si>
  <si>
    <t>The pro-Russian separatist militias continue to occupy buildings and border posts, hold dozens of innocent people hostage and threaten the territorial integrity, sovereignty and independence of Ukraine.</t>
  </si>
  <si>
    <t> Unfortunately, illegal armed groups, whose sole aim is to destabilize Ukraine, chose not to take that outstretched hand.</t>
  </si>
  <si>
    <t> Day after day, we receive reports of civilians killed in fighting between the Ukrainian armed forces and illegal armed groups .</t>
  </si>
  <si>
    <t>Today I reiterate France's solidarity with the victims'   families in the ordeal they are experiencing.</t>
  </si>
  <si>
    <t>n particular, we expect the separatists to cooperate with the Ukrainian authorities in the investigation and to allow safe, immediate and full access to the investigators, in accordance with the decision made yesterday during the   video tele-conference between the contact group involving Ukraine, Russia and the Organization for Security and Cooperation in Europe (OSCE) and the separatist representatives.</t>
  </si>
  <si>
    <t> Moreover, a joint statement was adopted in Berlin on 2 July that provided for the quest of a lasting ceasefire via the meeting between the contact group and the separatists , strengthened border control on the Russian-Ukrainian   border to curb the flow of weapons and fighters, and the agreement of the OSCE to participate in that effort.</t>
  </si>
  <si>
    <t> For several days, fighting has escalated in eastern Ukraine because the separatists have refused to clasp the hand being extended to them.</t>
  </si>
  <si>
    <t>In particular, we expect the separatists to cooperate with the Ukrainian authorities in the investigation and to allow safe, immediate and full access to the investigators, in accordance with the decision made yesterday during the   video tele-conference between the contact group involving Ukraine, Russia and the Organization for Security and Cooperation in Europe (OSCE) and the separatist representatives.</t>
  </si>
  <si>
    <t> Given this tragedy and the already chaotic situation , France requests that all efforts be brought forth to shed light on the circumstances that led to the tragedy .</t>
  </si>
  <si>
    <t> Moreover, this unprecedented deterioration is also due to the presence of armed fighters coming from outside Ukraine.</t>
  </si>
  <si>
    <t> But the topic today does involve calling once again for the armed groups to cease their violence and demanding that they halt unilateral actions and their violations and trampling of human rights,   which do nothing but deepen the crisis and worsen the situation, especially for the civilian population and for the innocent .</t>
  </si>
  <si>
    <t>The severity of this event clearly demands action.</t>
  </si>
  <si>
    <t> No matter our religious beliefs, that scenario may become a self-fulfilling prophesy if States continue to choose to open or support theatres of war and conflict in every corner of the world.</t>
  </si>
  <si>
    <t>I am certain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t>
  </si>
  <si>
    <t>It seems that whatever the Ukrainian Government arbitrarily does is judged favourably, but the victims of the geopolitical ambitions of the Ukrainian regime are actually an entire nation - the people of Ukraine.</t>
  </si>
  <si>
    <t>Negotiating a resolution to the crisis is still possible, but the right choice must be made.</t>
  </si>
  <si>
    <t> Given the complexity of the situation , we believe it would be proper to establish an international commission under the aegis of International Civil Aviation Organization.</t>
  </si>
  <si>
    <t> However, Kyiv has not evacuated civilians from those areas.</t>
  </si>
  <si>
    <t>However, the Kyiv authorities have chosen the wrong the path at every turn, with the support of its Western colleagues.</t>
  </si>
  <si>
    <t>Involving them in the dialogue would prevent a further escalation of the current serious crisis , but instead Kyiv chose to arrest, beat and threaten them.</t>
  </si>
  <si>
    <t>With regard to the Ukrainian crisis , international institutions have not risen to the occasion.</t>
  </si>
  <si>
    <t>But Western colleagues responded to our proposals with blatant cynicism.</t>
  </si>
  <si>
    <t> Immediately after the February uprising, Kyiv began to call dissenters "bandits" and "terrorists", and then "subhumans" and "insects".</t>
  </si>
  <si>
    <t> The Russian side accused the armed forces of Ukraine of shelling on Russian territory on 28 June, namely, Mine No. 24 of Vasetskaya village in the Krasnosulynsky district of the Rostov region and the Gukovo border   checkpoint. </t>
  </si>
  <si>
    <t>The Ukrainian armed forces have never attacked or fired on the territory of Russia.</t>
  </si>
  <si>
    <t>As of 14 July, the total number of groups of Russian armed forces in the areas bordering Ukraine has significantly increased.</t>
  </si>
  <si>
    <t>In most cases, the actual military units of the Russian armed forces are specified as the origin of those weapons.</t>
  </si>
  <si>
    <t> A large exhibition of confiscated modern weapons, seized by the Ukrainian military forces from terrorist groups , took place in Kyiv a few days ago.</t>
  </si>
  <si>
    <t> The situation on the Ukrainian-Russian State border has significantly deteriorated in recent days   as a result of systematic violations coming from the Russian side of the border, as well as the provocative actions of armed terrorist groups in the border areas of the Donetsk and Luhansk regions.</t>
  </si>
  <si>
    <t>All such provocations are committed by pro-Russian terrorists in order to find grounds for a further escalation.</t>
  </si>
  <si>
    <t> The position of our Government is based on converging data from different intelligence and open sources, which show that the aircraft was shot down over territory controlled by terrorists .</t>
  </si>
  <si>
    <t>Two Ukrainian jets were shot down near the same location several days before, with terrorist leaders claiming responsibility for those acts.</t>
  </si>
  <si>
    <t>Intercepted telephone conversations between the terrorist leaders and their coordinator - Russian military intelligence colonel Vasili Geranin - confirm that terrorists are behind this crime .</t>
  </si>
  <si>
    <t>Immediately after the crash, the military leader of the terrorists , Igor Girkin Strelkov, who is of Russian origin, boasting on social networks, commented on having shot down what he believed to be a Ukrainian jet, saying the   following.</t>
  </si>
  <si>
    <t> It has been affirmed both by the radio interception of terrorist leaders and by photographs and video-recordings obtained from citizens of cities in the area, that the terrorists have at least two SA-ll Buk   missile systems.</t>
  </si>
  <si>
    <t> I reiterate that radio interceptions, photographs and the confessions of detained terrorists , including two recently detained Russian citizens who were going to join the terrorists as military experts, state that the Buk   system came from Russia.</t>
  </si>
  <si>
    <t>This tragedy would not have been possible if Russia had not supported the terrorists and if a sophisticated anti-aircraft system had not been provided to them from Russia .</t>
  </si>
  <si>
    <t>On many occasions, the Ukrainian Mission to the United Nations has addressed the Security Council and all States Members of the United Nations and has given them information about Russia's support for the terrorists in   eastern Ukraine.</t>
  </si>
  <si>
    <t> The huge supply of weapons of Russian origin being used by terrorists in Donbas, which has been documented by the Ukrainian intelligence agencies, the media and the general public, is no longer a secret to anyone.</t>
  </si>
  <si>
    <t>Numerous groups of Russian paramilitary formations, including Russian Cossacks, are actively supporting the terrorists in spreading terror and chaos in the eastern part of Ukraine.</t>
  </si>
  <si>
    <t> Indonesia stands ready to join and support such an investigation.</t>
  </si>
  <si>
    <t> If that is indeed the case, such a heinous act is tantamount to a grave violation of international law , in particular international humanitarian law.</t>
  </si>
  <si>
    <t>Following close to two weeks of relative calm , starting on 6 April armed individuals and separatist groups began to seize Government buildings and confiscate lethal weapons in Donetsk oblast of Ukraine, including in   the cities of Donetsk, Lugansk and Kharkiv.</t>
  </si>
  <si>
    <t> On the eve of 13 April, authorities in Kyiv launched an "anti-terror" operation to reclaim Sloviansk, a day after it was overrun by pro-separatist activists , whom the United Nations human rights monitors on the ground have   described as well-armed and well-organized militiamen .</t>
  </si>
  <si>
    <t> Also today, Ukraine's acting President, Oleksandr Turchynov, signed a presidential decree, giving the self-declared separatists until 6 am.</t>
  </si>
  <si>
    <t>The President further declared in a televised address to the nation that if illegal activities were not halted, a full-scale operation involving the Ukrainian army would be launched.</t>
  </si>
  <si>
    <t>The Secretary-General further appeals for direct and constructive dialogue between the parties, and between Kyiv and Moscow, to de-escalate the situation and address all differences.</t>
  </si>
  <si>
    <t> He also continues to urge all others with influence on the situation to immediately and publicly call for restraint and a return to calm.</t>
  </si>
  <si>
    <t> It has become painfully evident that the Ukraine crisis will continue to deepen if intensive efforts are not urgently made by all concerned to de-escalate the situation.</t>
  </si>
  <si>
    <t>The Secretary-General and the United Nations remain committed to the pursuit of a peaceful solution to this ever-deepening crisis .</t>
  </si>
  <si>
    <t> The Secretary-General has continued to speak out for the exercise of maximum restraint by all concerned and strict adherence to international law.</t>
  </si>
  <si>
    <t>They also sighted armed militiamen with AK-47s, machine guns and sniper rifles.</t>
  </si>
  <si>
    <t>We have pointed out on several occasions, including in this Chamber, that the reckless actions that led to the coup d'etat by the self-proclaimed Kyiv authorities threaten to definitively destroy the fragile mosaic of Ukrainian society.</t>
  </si>
  <si>
    <t>The international community must require the Maidan henchmen who seized power in Kyiv to cease their war against their own people and to implement all the commitments under the 21 February agreement.</t>
  </si>
  <si>
    <t> The Western sponsors of the Maidan henchmen , in particular those who stood as witnesses to the agreement and the United States, which is their backer ,   are obligated to end their support, dissociate themselves from neo-Nazis and other extremists, stop the use of force against the Ukrainian people, and begin forthwith a genuine national dialogue with the full participation of all regions   , in the interests of the speedy implementation of radical constitutional reform.</t>
  </si>
  <si>
    <t> It is the West that must determine the opportunity for avoiding civil war in Ukraine.</t>
  </si>
  <si>
    <t> The events of the past two days have shown that, following our many calls for the organization of inclusive national political dialogue, a measure of common sense has prevailed in Kyiv.   Prime Minister Yatsenyuk went to Donetsk; although he did not meet with the protesters , he did say the right things about dialogue, decentralization and his desire to find a way out of the problem.</t>
  </si>
  <si>
    <t>Lithuania is deeply concerned about the sharp deterioration of the situation in eastern Ukraine.</t>
  </si>
  <si>
    <t>Where there was no unrest, unrest and chaos are being created by pro-Russian militias, again anonymous and without insignia, and again carrying modern models of assault weapons as seen in Crimea.</t>
  </si>
  <si>
    <t>Ukraine's traitor Yanukovich ,   who abandoned his country and fled, opening the floodgates to Crimea's annexation, is being pushed again into the daylight to clear the way for Ukraine's further dismemberment.</t>
  </si>
  <si>
    <t>My Government strongly condemns the actions of the separatist groups and their sponsors in the Donetsk region, as well as in the regions of Luhansk and Kharkiv.</t>
  </si>
  <si>
    <t> Lithuania supports the efforts of the Government of Ukraine to resolve this complex and unpredictable situation in a peaceful way .</t>
  </si>
  <si>
    <t> 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t>
  </si>
  <si>
    <t>We fully support those efforts and once again stress the extraordinary restraint and patience with which Ukraine's Government has continued to respond to the unending provocations and efforts to dismember the State by   armed pro-Russian militants and separatists.</t>
  </si>
  <si>
    <t> At the same time,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t>
  </si>
  <si>
    <t>We urge the Russian Federation to call back its troops from the Ukrainian border, to stop supporting separatist groups and to cease all other actions aimed at destabilizing Ukraine.</t>
  </si>
  <si>
    <t> We fully support those efforts and once again stress the extraordinary restraint and patience with which Ukraine's Government has continued to respond to the unending provocations and efforts to dismember the State by   armed pro-Russian militants and separatists.</t>
  </si>
  <si>
    <t>Tragically , bloodshed is happening where there was no bloodshed before pro-Russian militants started their creeping secessionist provocations.</t>
  </si>
  <si>
    <t>Ukraine's Government has reached out repeatedly to the separatists .</t>
  </si>
  <si>
    <t>We continue efforts to de-escalate the situation in Ukraine and find a diplomatic path forward, which is why Secretary Kerry will participate in the Geneva talks on 17 April, which will include Russian Foreign Minister Lavrov.</t>
  </si>
  <si>
    <t> The Council has heard that there are no Russian troops in eastern Ukraine, but the fact is that many of the armed units that we have seen were outfitted in bullet-proof vests and camouflage uniforms with insignia removed.</t>
  </si>
  <si>
    <t> The Council has heard laments about instability, as ifinstability were organic.</t>
  </si>
  <si>
    <t>But ifthose are to be successful, Russia will have to explain why its forces continue to mass on the Ukrainian border - at least 40,000 forces - and   it will have to come with constructive ideas on how to de-escalate and resolve the armed attacks on buildings in eastern Ukraine.</t>
  </si>
  <si>
    <t>That will benefit all the Ukrainian people, including minorities.</t>
  </si>
  <si>
    <t> Unfortunately, the fact is that the armed seizure of buildings in six eastern Ukrainian towns yesterday, and several more today, mirrors the tactics Russian forces used in the early stages of the Crimea invasion.</t>
  </si>
  <si>
    <t>Those armed units , some wearing black and orange Saint George's ribbons - associated with Russian Victory Day celebrations - raised Russian and separatist flags over seized buildings and have called for referendums and   union with Russia. </t>
  </si>
  <si>
    <t>The synchronized surgical seizure of buildings yesterday occurred in towns along the main highway, followed by armed roadblocks, almost as ifa coordinated barrier were being formed between Kyiv and the major eastern cities   of Donetsk and Luhansk.</t>
  </si>
  <si>
    <t> Those armed units , some wearing black and orange Saint George's ribbons - associated with Russian Victory Day celebrations - raised Russian and separatist flags over seized buildings and have called for referendums and   union with Russia.</t>
  </si>
  <si>
    <t> The Ukrainian people have the right to determine their own future free from Russian interference.</t>
  </si>
  <si>
    <t>Russia is seeking to impose its will on the people of Ukraine by using misinformation, intimidation and aggression - tactics drawn from the darkest days of the past century.</t>
  </si>
  <si>
    <t> The United Kingdom calls on Russia immediately to   redeploy its troops away from the border, cease all activity designed to heighten tensions and sow discord, and revoke the mandate given by the Federation Council on 1 March to use military force on Ukrainian soil.</t>
  </si>
  <si>
    <t>The scenario we are seeing reminds one of the events that took place in Crimea one month ago: simultaneous action by a small but trained group of aggressive activists determined to occupy territory, followed by the presence of   disciplined, masked men wearing uniforms and armed with weapons of war that are not found in military surplus.</t>
  </si>
  <si>
    <t> We call on all parties to exercise restraint and dialogue so that a peaceful solution to the crisis quickly emerges.</t>
  </si>
  <si>
    <t> In conclusion, I would like to raise a final warning call.</t>
  </si>
  <si>
    <t>We call on Russia commit to de-escalation and to condemn, along with the rest of the Council, the attempts at destabilization carried out by armed groups in eastern Ukraine.</t>
  </si>
  <si>
    <t> That is the spirit in which Prime Minister Yatsenyuk visited eastern Ukraine with specific proposals in response to the real questions of people overwhelmed by propaganda who are disoriented and being exploited by radical groups.</t>
  </si>
  <si>
    <t> I take this opportunity to echo the Secretary-General's call to all sides to work towards calming the situation.</t>
  </si>
  <si>
    <t>We must act on what we stand for - peace and security.</t>
  </si>
  <si>
    <t>After numerous calls for the de-escalation of the crisis , the situation has become more complex for the diverse Ukrainian community.</t>
  </si>
  <si>
    <t>The international community cannot watch another crisis slip out of its hands.</t>
  </si>
  <si>
    <t>Those groups have included units of highly trained armed men with Russian military equipment, operating without identifying insignia.</t>
  </si>
  <si>
    <t> Like all of us, Australia has watched the events in eastern Ukraine with mounting concern.</t>
  </si>
  <si>
    <t> This has not been a spontaneous, grassroots, broad-based protest movement by local inhabitants; rather it is a pattern of highly orchestrated destabilization by pro-Russian groups.</t>
  </si>
  <si>
    <t>Many countries, including my own, have imposed unilateral sanctions to register the depth of their concern.</t>
  </si>
  <si>
    <t>But talks can take place only with genuine commitment and good faith on all sides .</t>
  </si>
  <si>
    <t> We have heard Russia's statement about the crisis taking place in eastern Ukraine, but what we are actually witnessing is Violence and destabilization in an effort to manufacture a sense of crisis and separatism.</t>
  </si>
  <si>
    <t> We are deeply concerned that the tension and violence may continue and indeed worsen.</t>
  </si>
  <si>
    <t> We join the Secretary-General today in calling on all parties to endeavour to bring calm to the situation .</t>
  </si>
  <si>
    <t>In conclusion, Argentina will continue to promote dialogue and a peaceful settlement of the crisis .</t>
  </si>
  <si>
    <t> The delegation of Argentina reiterates that it is essential that we adhere to the principles that we subscribe to as Members of the United Nations.</t>
  </si>
  <si>
    <t>Those actions will only further exacerbate the already tense situation , and we condemn any use of force to change the situation on the ground.</t>
  </si>
  <si>
    <t>It is urgent that all parties involved refrain from undertaking actions that are contrary to the provisions of the Charter of the United Nations and the international agreements and treaties to which Ukraine is a party.</t>
  </si>
  <si>
    <t> We once again call on the parties to seek a peaceful solution to the crisis through direct political dialogue, to refrain from taking unilateral measures and to support international mediation initiatives, in   accordance with General Assembly resolution 68/262.</t>
  </si>
  <si>
    <t> Chile regrets the outbreaks of violence seen in the eastern regions, specifically in Donetsk, Luhansk and Kharkiv, and expresses its deep concern over the serious consequences of the escalation of the crisis owing to the   actions of separatist groups .</t>
  </si>
  <si>
    <t> We face a sensitive development in the crisis in Ukraine.</t>
  </si>
  <si>
    <t>Chile regrets the outbreaks of violence seen in the eastern regions, specifically in Donetsk, Luhansk and Kharkiv, and expresses its deep concern over the serious consequences of the escalation of the crisis owing to the   actions of separatist groups .</t>
  </si>
  <si>
    <t> On 8 April, Russian citizen Maria Koleda, who fulfilled intelligence service tasks to destabilize in eastern Ukraine, was detained in Herson.</t>
  </si>
  <si>
    <t> And in this, of course, they learned from the experience of the Maidan in Kyiv, where for weeks and months administrative buildings were occupied, and which for some reason our Western partners   saw as demonstrations of democracy</t>
  </si>
  <si>
    <t>We have absolutely no interest in doing such a thing, since for us Ukraine is too important as an economic and political partner and a country that is very close to us in many ways.</t>
  </si>
  <si>
    <t> First, the United States has constantly called for de-escalation and urged restraint.</t>
  </si>
  <si>
    <t>Therefore, there have been no shortage of efforts at diplomacy.</t>
  </si>
  <si>
    <t>Our consistent statements have made clear that military force is not the answer, and we have commended   the Ukrainians, frankly, for enduring more than probably any country in the United Nations could or would endure without using force.</t>
  </si>
  <si>
    <t>That is something that we need to do, but we are being prevented from doing so.</t>
  </si>
  <si>
    <t>We cannot remain calm about the fact that several hundred separatists are holding thousands of people hostage to fear in towns.</t>
  </si>
  <si>
    <t>It has directed paramilitary actions in Sloviansk, Kramatorsk, Lugansk and other towns in eastern Ukraine.</t>
  </si>
  <si>
    <t> These steps have been matched with intensified rhetoric.</t>
  </si>
  <si>
    <t>This is deeply irresponsible rhetoric intended to threaten and intimidate the Ukrainian Government and provide a bogus pretext for further illegal breaches of Ukrainian sovereignty and territorial integrity.</t>
  </si>
  <si>
    <t>As a result of Russia's activities, there has been a further marked deterioration in the security situation in eastern and southern Ukraine, as Mr. Feltman has just said.</t>
  </si>
  <si>
    <t>The United Kingdom condemns the abduction at gunpoint and public parading of an OSCE Vienna Document inspection team and its Ukrainian escorts.</t>
  </si>
  <si>
    <t>The United Kingdom welcomed that agreement and the opportunity it offered for restoring stability in Ukraine.</t>
  </si>
  <si>
    <t> For its part, the Ukrainian Government has acted with commendable restraint when undertaking measured and proportionate security operations to deal with armed groups illegally occupying Government buildings and forming   checkpoints.</t>
  </si>
  <si>
    <t>Russia , on the other hand, continues its military manoeuvres and aggressive rhetoric.</t>
  </si>
  <si>
    <t>Secondly, the agreement called for all illegal armed groups to be disarmed.</t>
  </si>
  <si>
    <t>By contrast, Russia has refused to use its influence to restrain armed groups in the east.</t>
  </si>
  <si>
    <t>The deplorable shooting yesterday of the Mayor of Kharkiv was another sign of the violence being instigated against those who have opted to support a united Ukraine.</t>
  </si>
  <si>
    <t> It is vitally important that the Security Council maintain its close scrutiny of events in Ukraine and the consequent threat to international peace and security.</t>
  </si>
  <si>
    <t>We urge Russia to abandon the dangerous course it is pursuing and to take urgent steps to implement the Geneva agreement.</t>
  </si>
  <si>
    <t>But in Sloviansk and other eastern cities, we continue to see, encouraged by Russia , heavily armed paramilitary forces armed with automatic rifles and rocket-propelled grenades.</t>
  </si>
  <si>
    <t>Furthermore, while Ukraine has put a draft law to the Ukrainian Parliament that would provide amnesty for protestors who vacate Government buildings and lay down their weapons, Russia   has not rescinded the order by the Russian Parliament to authorize the use of military force in Ukraine and will not condemn the widely reported abuses by pro-Russian armed groups in southern and eastern Ukraine.</t>
  </si>
  <si>
    <t>It has announced measures to guarantee the protection of the Russian language, and it has condemned instances of anti-Semitism and xenophobia, whereas Russian rhetoric continues to whip up tensions with false claims that   the Russian language is under threat in Ukraine and allegations that the Kyiv Government is anti-Semitic.</t>
  </si>
  <si>
    <t>We will doubtless hear Russian claims that it is the actions of the Ukrainian Government that are destabilizing the south and east of the country.</t>
  </si>
  <si>
    <t>Since early April, the situation in Ukraine has deteriorated continuously.</t>
  </si>
  <si>
    <t>It provides for the disarmament of illegal armed groups , evacuation of occupied buildings and public places and amnesty for those who lay down their arms, with the exception of individuals with blood on their hands.</t>
  </si>
  <si>
    <t>It is essential that the declaration be implemented by all parties without delay and in good faith, so that the Ukrainian State can re-establish its sovereignty over its territory.</t>
  </si>
  <si>
    <t> In that regard, I commend the restraint and composure of the Ukrainian security forces, who have responded appropriately to the repeated destabilizing actions they are dealing with.</t>
  </si>
  <si>
    <t>We can only imagine what any other Government would have done in the face of such provocation on its national territory.</t>
  </si>
  <si>
    <t>The possibility that the actions of some violent groups could threaten the holding of this democratic exercise is unacceptable.</t>
  </si>
  <si>
    <t>If the situation worsens, we will be forced to ratchet up the sanctions once again.</t>
  </si>
  <si>
    <t>In several eastern cities, armed militants , acting in a professional and synchronized manner, have taken possession of public buildings.</t>
  </si>
  <si>
    <t> On the one hand, the Ukrainian Government has shown its good faith in implementing the declaration by drafting an amnesty law, launching the process of constitutional reform and accelerating the dismantling of barricades and   armed groups in Kyiv.</t>
  </si>
  <si>
    <t> There has been no condemnation of the separatist actions that have spawned new violence and no call for public buildings to be evacuated.</t>
  </si>
  <si>
    <t> There has been no appeal to the pro-Russian militants to exercise restraint and end their attacks on munitions depots and on their compatriots, some of whom are said to have been tortured, and on journalists as well.</t>
  </si>
  <si>
    <t>We are witnessing a a subversive operation that has been planned, barely disguised and orchestrated by Russia </t>
  </si>
  <si>
    <t>On the other hand, the Russian side has complied with none of the 17 April commitments.</t>
  </si>
  <si>
    <t> I would like to thank you,   Madam President, for convening this emergency meeting on Ukraine, and Mr. Jeffrey Feltman, Under-Secretary-General for Political Affairs, for his briefing on the developments in the situation in eastern Ukraine.</t>
  </si>
  <si>
    <t> We are witnessing a situation that is deteriorating every day and leading slowly to an open war that might involve countries of the region and beyond.</t>
  </si>
  <si>
    <t> We condemn in the strongest terms   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t>
  </si>
  <si>
    <t>While we welcome the joint de-escalation measures agreed on in Geneva on 17 April and involving the main stakeholders as a step towards a tangible solution to the crisis , we are concerned   about the fact that many of those measures have not been implemented.</t>
  </si>
  <si>
    <t>We believe in the right to peaceful demonstration, but we firmly condemn the use of violence, the seizure of public buildings and the installation of illegal checkpoints by armed protesters .</t>
  </si>
  <si>
    <t> We believe, however, that the Ukrainian people and the international community will not judge us on the number of public briefings we organize in the Council or the toughness of our statements, but on our political will and how   we use our influence to effectively help Ukrainians resolve the crisis in their country.</t>
  </si>
  <si>
    <t>Nonetheless, the crisis in eastern Ukraine is not merely a matter of public order but a political issue that must be resolved through genuine dialogue with all Ukrainian parties, with a view to ensuring sustainable peace and   equal rights for all, including the Russian-speaking minority.</t>
  </si>
  <si>
    <t>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t>
  </si>
  <si>
    <t>Going over the difficult situation and the worsening of the crisis once again is undoubtedly one reason, although I know there are clear, decisive reasons behind the initiative of the United Kingdom to convene this meeting that   brings us all together.</t>
  </si>
  <si>
    <t> I would like to thank Mr. Feltman for his update on the difficult situation in Ukraine.</t>
  </si>
  <si>
    <t>The other reason we are here is to reject violence involving two concrete events, namely, the attack against the Mayor of Kharkiv, in eastern Ukraine, and, as requested by the Secretary-General, Argentina calls for the immediate   and unconditional release of the military observers of the Organization for Security and Cooperation in Europe who are being held hostage</t>
  </si>
  <si>
    <t> That is, that in the dialogue of constructive diplomacy that was initiated on 17 April with a view to finding a peaceful and political solution to this critical situation , Russia, the United States, the European Union and Ukraine all   expressed at Geneva a willingness to reach an agreement.</t>
  </si>
  <si>
    <t>I also ask myself another question, not out of false piety but out of sincerity.</t>
  </si>
  <si>
    <t> Over the Easter holiday, Ukraine voluntarily suspended its counter-terrorism initiative, choosing to de-escalate despite its fundamental right to provide security on its own territory and for its own people.</t>
  </si>
  <si>
    <t>What we have not seen is a single positive step by Russia to fulfil its Geneva commitments.</t>
  </si>
  <si>
    <t>In fact, Russia continues to fund, to coordinate and to fuel the heavily armed separatist movement.</t>
  </si>
  <si>
    <t>Instead, Russian officials have refused to publicly call on the separatists to give up their weapons and relinquish their illegal control of Ukrainian Government buildings.</t>
  </si>
  <si>
    <t>In addition, just outside of Ukraine's border, Russia has continued to engage in threatening troop movements that are designed not to calm tensions, but to embolden the separatists and to intimidate the Government.</t>
  </si>
  <si>
    <t>We remain committed to a diplomatic process, but Russia seems committed to destabilization and fantastical justifications for its actions.</t>
  </si>
  <si>
    <t> Just today, pro-Russian separatists armed with baseball bats, stormed the Government buildings in Luhansk, seizing control of the centre of municipal activity in one of the largest cities in eastern Ukraine</t>
  </si>
  <si>
    <t>Finally, as all the world knows, pro-Russian separatists in Donetsk have kidnapped and continue to hold seven international inspectors, openly declared as members of a Vienna document mission, along with their Ukrainian escorts.</t>
  </si>
  <si>
    <t> In Donetsk, pro-Russian thugs armed with baseball bats attacked peaceful participants at a pro-unity rally, seriously injuring at least 15.</t>
  </si>
  <si>
    <t>The separatists in that area now hold an estimated 40 hostages.</t>
  </si>
  <si>
    <t> Unlike the separatists , Ukraine has cooperated fully with the OSCE special monitoring mission and allowed its observers to operate in regions about which Moscow had voiced concerns regarding the treatment of   ethnic Russians.</t>
  </si>
  <si>
    <t> For some time now, various parties including China , have been vigorously engaged in mediation efforts and pushing for talks in order to ease the crisis in Ukraine.</t>
  </si>
  <si>
    <t>Regrettably , tensions in eastern and south- eastern Ukraine have worsened , with each side more vehemently accusing the other.</t>
  </si>
  <si>
    <t>From the very beginning, China has called on all parties to seek a political solution through dialogue rather than confrontation, and we support   international mediation efforts conducive to de-escalating the situation and seeking a political solution.</t>
  </si>
  <si>
    <t> We hope that the Ukrainian Government will lead an inclusive and transparent constitutional process.</t>
  </si>
  <si>
    <t>As Ukraine moves towards critical elections in May, it is all the more important to ensure the holding of fair and free elections in the country, without any intervention or influence by outside forces.</t>
  </si>
  <si>
    <t>As agreed in the Geneva statement, all illegal armed groups must be disarmed and all illegally seized key public buildings vacated</t>
  </si>
  <si>
    <t>We strongly condemn the detention of military monitors of the Organization for Security and Cooperation in Europe (OSCE), as well as of Ukrainian staff by illegal armed groups.</t>
  </si>
  <si>
    <t> We are troubled in particular   by the continuing violence and aggressive provocations by illegal armed groups, including the seizure of key public buildings and the recent assassination attempt against the Mayor of the eastern city of Kharkiv.</t>
  </si>
  <si>
    <t>The crisis continues to worsen</t>
  </si>
  <si>
    <t> I would like to join her appeal and highlight that any limitations on the freedom of the press is unacceptable .</t>
  </si>
  <si>
    <t> I join others in thanking Assistant Secretary-General for Political Affairs Jeffrey Feltman for his briefing on the developments concerning Ukraine.</t>
  </si>
  <si>
    <t>We share his assessment that the situation in eastern Ukraine is deteriorating alarmingly, especially in Kharkiv, Luhansk and in the Donetsk area.</t>
  </si>
  <si>
    <t> We are deeply concerned by the actions of the pro-Russian separatist militias backed by Russia, aimed at destabilizing eastern Ukraine and, it seems, preventing the holding of the presidential elections on 25 May.</t>
  </si>
  <si>
    <t>These destabilizing actions have intensified again in recent days, with the proliferation of the illegal occupation of public buildings, an increasing number of attacks against the Ukrainian security forces and an increase in violence   against the local population.</t>
  </si>
  <si>
    <t> As others have already mentioned, just yesterday peaceful demonstrators in favour of the unity of the Ukraine were violently attacked by armed pro-Russian gangs armed with clubs and baseball bats in the city of Donetsk.</t>
  </si>
  <si>
    <t> These crimes must be investigated and everything possible must be done to prevent similar cases in the future.</t>
  </si>
  <si>
    <t> The Ukrainian Government has proposed an amnesty for those who leave the buildings they occupy in eastern Ukraine, as long as they have not committed crimes .</t>
  </si>
  <si>
    <t>The torture and murder of the Horlivka city councillor, Volodymyr Rybak, whose remains were found last week near Sloviansk together with those of a young student from Kyiv, Yuriy Popravko, attest to the high level of violence.</t>
  </si>
  <si>
    <t>We strongly condemn the kidnapping near the town of Sloviansk on 25 April of a team of military inspectors deployed under the 2011 Vienna document of the Organization for Security and Cooperation in Europe (OSCE).</t>
  </si>
  <si>
    <t>The violence of recent days shows once again the need to urgently de-escalate the situation.</t>
  </si>
  <si>
    <t> Russia should publicly condemn the actions of the separatists aimed at destabilizing Ukraine and call on armed militants to leave the illegally occupied buildings.</t>
  </si>
  <si>
    <t>As others have already mentioned, just yesterday peaceful demonstrators in favour of the unity of the Ukraine were violently attacked by armed pro-Russian gangs armed with clubs and baseball bats in the city of Donetsk.</t>
  </si>
  <si>
    <t>We are deeply concerned by the actions of the pro-Russian separatist militias backed by Russia, aimed at destabilizing eastern Ukraine and, it seems, preventing the holding of the presidential elections on 25 May.</t>
  </si>
  <si>
    <t> We call on Russia to continue to use all of its influence on the pro-Russian separatists to encourage them to release unconditionally and promptly the seven inspectors from OSCE participating States that they have been holding   hostage in Sloviansk for the past four days, as well as the Ukrainian personnel accompanying them.</t>
  </si>
  <si>
    <t> The day before yesterday, pro-Russian separatists took control of the regional public television station in Donetsk.</t>
  </si>
  <si>
    <t>We expect Russia to use its influence over the separatist movements to convince them to seek dialogue with the Ukrainian Government instead of fighting.</t>
  </si>
  <si>
    <t> Nothing can take the place of direct, substantive dialogue between Kyiv and Moscow to find a diplomatic solution to the Ukraine crisis .</t>
  </si>
  <si>
    <t>Russia should publicly condemn the actions of the separatists aimed at destabilizing Ukraine and call on armed militants to leave the illegally occupied buildings.</t>
  </si>
  <si>
    <t> For its part, overwhelmingly,   the international community remains united in its support for Ukraine's sovereignty and territory integrity and in its position that Russia cease its illegal intervention, interference and provocative actions in Ukraine.</t>
  </si>
  <si>
    <t>We, with the rest of the Council, welcomed the 17 April agreement reached in Geneva on steps to de-escalate the crisis , including commitments to refrain from further acts of violence and provocation.</t>
  </si>
  <si>
    <t>hat was a positive development and, we hoped , a demonstration of serious commitment to reduce tensions and work cooperatively towards a diplomatic and political solution to the crisis.</t>
  </si>
  <si>
    <t>It has invited all political groups to discuss ways to resolve the crisis in eastern Ukraine and it has supported the Organization for Security and Cooperation in Europe (OSCE) in its work to de-escalate tensions.</t>
  </si>
  <si>
    <t>Russia's claims that it has no agency in or influence over the actions of armed militia groups operating in eastern Ukraine are not credible .</t>
  </si>
  <si>
    <t>We welcome Ukraine's recent acceptance ofjurisdiction of the International Criminal Court (ICC) with respect to crimes committed in its territory from November last year to February 2014.</t>
  </si>
  <si>
    <t>We urge Ukraine to extend the ICC's jurisdiction to crimes committed beyond that date and to accede to the ICC Statute.</t>
  </si>
  <si>
    <t>We are seeing continued occupation of Government buildings by well-armed and coordinated paramilitary groups , including, today, the occupation of Government buildings in Lugansk.</t>
  </si>
  <si>
    <t> To conclude, Australia continues to call on Russia to meet its Geneva commitments, to allow Ukraine's elections on 25 May to proceed without interference or obstruction, which is the right of every sovereign nation, and to exercise its   influence over separatist activists in Ukraine towards those ends.</t>
  </si>
  <si>
    <t>That was a positive development and, we hoped , a demonstration of serious commitment to reduce tensions and work cooperatively towards a diplomatic and political solution to the crisis.</t>
  </si>
  <si>
    <t> The Kyiv regime, spurred on by Western well-wishers, are stubbornly pushing the country to disaster.</t>
  </si>
  <si>
    <t> How could the militias in the east be convinced to disarm or vacate buildings if they have been surrounded, as has happened in Sloviansk, by subdivisions of the Ukrainian armed forces and the so-called National Guard   , comprised of fighters from the Right Sector.</t>
  </si>
  <si>
    <t> With regard to armed forces , our armed forces are on Russian territory.</t>
  </si>
  <si>
    <t> However, in just a matter of days, there was a resumption ofthe so-called counter-terrorist , but actually punitive, operations - out and out violations of that agreement.</t>
  </si>
  <si>
    <t> However, the most important work to de-escalate should be done by the Kyiv Government - as they call themselves.</t>
  </si>
  <si>
    <t> They have been rented by armed fighters .</t>
  </si>
  <si>
    <t>My colleague from the United Kingdom rushed to say that the protesters in the south-east participated in that crime .</t>
  </si>
  <si>
    <t>Can anyone seriously assert that all those activities by Kyiv are a solution to the political crisis aimed at stabilizing Ukraine?</t>
  </si>
  <si>
    <t>In a stark contrast to those efforts, armed separatists, aidead and abetted by Russia , are continuing their assault on Ukraine, adding violence to force and lawlessness to impunity.</t>
  </si>
  <si>
    <t> The parties with influence on the militant separatists, first and foremost Russia, must take all necessary steps to bring about the immediate release of all hostages, without preconditions.</t>
  </si>
  <si>
    <t>We reiterate our call to end impunity for attacks against journalists.</t>
  </si>
  <si>
    <t>Displays of brutal force, beatings, disappearances, torture, killings and hostage-taking have become a daily reality in eastern Ukraine under militant separatist rule.</t>
  </si>
  <si>
    <t>While quick to condemn and brand Ukrainian authorities for alleged crimes , Russia has yet to issue a single condemnation of the violence carried out by armed separatists .</t>
  </si>
  <si>
    <t>As a permanent member of the Security Council, Russia should know better than to exploit the name of peacekeeping to cover up its aggressive expansionist aims.</t>
  </si>
  <si>
    <t> While quick to condemn and brand Ukrainian authorities for alleged crimes , Russia has yet to issue a single condemnation of the violence carried out by armed separatists .</t>
  </si>
  <si>
    <t>My Government condemns the actions of armed separatists and their external sponsors, aimed at further undermining and threatening the territorial integrity, sovereignty and independence of Ukraine.</t>
  </si>
  <si>
    <t> As many noted earlier, yesterday and today saw more violent attacks in the city of Luhansk and elsewhere - in Mykolaiv and in Konstiantynivka - where men armed with clubs and metal bars smashed windows and doors.</t>
  </si>
  <si>
    <t> That certainly does not sound like the implementation of Geneva agreement by the separatists and their state sponsors?</t>
  </si>
  <si>
    <t>A new level of banditry by the separatists in eastern Ukraine was reached on 25 April, when they kidnapped a group of OSCE representatives.</t>
  </si>
  <si>
    <t>Notably, when asked to release the hostages, the separatists were quoted as saying that they needed to speak to the competent authorities in the Russian Federation.</t>
  </si>
  <si>
    <t> Such acts, as well as the public parading of the hostages, speak loudly to the true character and intentions of the separatists , who seek to disrupt international observation so that they can continue attacking Ukraine out of sight   of the international community.</t>
  </si>
  <si>
    <t> I thank you for convening this meeting, Madam President, and for the opportunity to address the Security Council.</t>
  </si>
  <si>
    <t> I would also like to thank Under-Secretary-General Feltman for his briefing, and all the members of the Council for their statement.</t>
  </si>
  <si>
    <t> It has been a month since Russia illegally occupied and annexed Crimea, using its military forces and brutally violating international law.</t>
  </si>
  <si>
    <t>Unfortunately, Russia has not stopped there, and apparently its leaders are now targeting other parts of Ukraine and brazenly interfering in its internal affairs.</t>
  </si>
  <si>
    <t>Russian-sponsored illegal paramilitary units have continued to destabilize the situation in eastern Ukraine, preparing the ground for a new stage of military aggression.</t>
  </si>
  <si>
    <t>A draft law on amnesty for participants in the uprisings in the eastern regions has been prepared and would apply to those protesters who surrender their weapons and evacuate illegally seized administrative buildings, except for   those suspected of committing serious crimes .</t>
  </si>
  <si>
    <t>Because of the lack of support for the separatists among the population of eastern Ukraine, Russia   is seeking new ways to destabilize the situation in the region, preparing and carrying out numerous armed provocations through its agents.</t>
  </si>
  <si>
    <t>Any attempts by Russia to show that the Ukrainian Government is trying to use force against the peaceful Ukrainian population are lies.</t>
  </si>
  <si>
    <t>However, when heavily armed, professionally trained groups led by Russian military seize law-enforcement facilities and administrative offices, kill Ukrainian police officers and take hostages,   they are operating like terrorists and must be treated accordingly.</t>
  </si>
  <si>
    <t>Meanwhile, the Russian-controlled army groups are in fact holding the entire civilian population of several towns in the eastern region hostage and have thus transgressed the bounds of humanity.</t>
  </si>
  <si>
    <t>The Government of Ukraine strongly condemns the aforementioned acts of terror and violence, including yesterday's attempt to assassinate the Mayor of Kharkiv, Hennadiy Kernes, who publicly supported the unity and territorial   integrity of Ukraine.</t>
  </si>
  <si>
    <t> Unfortunately, Russia has not even publicly condemned or dissociated itself from those acts of terror and violence perpetrated by illegal militants since the Geneva agreement.</t>
  </si>
  <si>
    <t>My British colleague has given us information about the strange statement by our Russian partner here, who said that, in case of events taking a bad turn in Ukraine's south-east, Russia would remember the provision to use   armed forces in Ukraine given to President Vladimir Putin by the Federation Council.</t>
  </si>
  <si>
    <t>The highest level of cynicism is the Russian reference to the right of self-defence in a situation in which it is Russia that is acting as aggressor, having occupied Crimea, as is brutally interfering in the internal affairs of Ukraine,   destabilizing it and trying to create an explosive situation in the eastern regions.</t>
  </si>
  <si>
    <t>Ukrainian counter-terrorism operations are targeted exclusively at illegal armed groups threatening civilians.</t>
  </si>
  <si>
    <t>The detention by force of international observers is yet another testament to the criminal and terrorist nature of the separatist armed groups .</t>
  </si>
  <si>
    <t>The Russian leadership has done nothing to publicly dissociate itself from the armed separatists and provocateurs or to urge them to immediately lay down their arms and release captured administrative buildings</t>
  </si>
  <si>
    <t>Step one: a small group of local separatists, supported by Russian-controlled armed groups, would seize control over regional councils and make them illegally proclaim the creation ofa so-called independent Novorossiya within   the boundaries described by President Putin at his recent press interview.</t>
  </si>
  <si>
    <t>Ukraine is demonstrating its commitment to constructive cooperation with human-rights institutions and international organizations.</t>
  </si>
  <si>
    <t>The Russian leadership has done nothing to publicly dissociate itself from the armed separatists and provocateurs or to urge them to immediately lay down their arms and release captured administrative buildings.</t>
  </si>
  <si>
    <t> However, when heavily armed, professionally trained groups led by Russian military seize law-enforcement facilities and administrative offices, kill Ukrainian police officers and take hostages,   they are operating like terrorists and must be treated accordingly.</t>
  </si>
  <si>
    <t>In contrast to the demand voiced in many of the statements in the Council today that those hostages be released, the Russian Federation, as might be expected, made no such demand; nor have its leaders in Moscow.</t>
  </si>
  <si>
    <t>A video of the kidnapping, as well as audio recordings of phone conversations intercepted by Ukraine's Security Service, provided sufficient proof that terrorist leaders , notably the self-proclaimed mayor of   Sloviansk, Vyacheslav Ponomaryov, and the military commander of the terrorists, the Russian agent Igor Strelkov, were involved in the murder.</t>
  </si>
  <si>
    <t>Ukrainian law-enforcement agencies have credible evidence of these persons' involvement in serious crimes .</t>
  </si>
  <si>
    <t>What is important is that the leaders of the illegal armed groups have publicly admitted responsibility for all the aforementioned crimes * even on television.</t>
  </si>
  <si>
    <t>Today, some ofthose crimes have been described.</t>
  </si>
  <si>
    <t>Ukrainian and foreign journalists are being systematically kidnapped, while Russian journalists are allowed to operate in the areas controlled by the illegal armed groups .</t>
  </si>
  <si>
    <t>Russia has not even condemned the seizure of hostages, including journalists, or separatists ' open acts of xenophobia and anti-Semitism.</t>
  </si>
  <si>
    <t>Among them was the brutal story of Volodymyr Rybak, a member of Horlivka's City Council, and Yuriy Popravko, a l9-year-old activist from Kyiv, who were martyred by members of terrorist groups </t>
  </si>
  <si>
    <t> We recently read an article in The New York Times in which the Kuban Cossack Mozhaev declared his presence and that of an armed group from his region, which we had noticed in Crimea as well.</t>
  </si>
  <si>
    <t> I would like to remind the Council that Russia used to deny that its armed forces participated in the occupation of Crimea.</t>
  </si>
  <si>
    <t>Furthermore, Russia is now threatenting to use force, as demonstrated by its concentration of armed forces directly on the eastern border of our country.</t>
  </si>
  <si>
    <t> Defence Minister Shoigu reported the start of new military exercises by battalion tactical groups from the southern and western military districts of the Russian armed forces in connection with "the deteriorating   situation in southeastern Ukraine".</t>
  </si>
  <si>
    <t> A video of the kidnapping, as well as audio recordings of phone conversations intercepted by Ukraine's Security Service, provided sufficient proof that terrorist leaders , notably the self-proclaimed mayor of   Sloviansk, Vyacheslav Ponomaryov, and the military commander of the terrorists, the Russian agent Igor Strelkov, were involved in the murder.</t>
  </si>
  <si>
    <t>conflict_party_appraisal_target</t>
  </si>
  <si>
    <t>conflict_party_specific_appraisal_target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</si>
</sst>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1"/>
      <name val="Calibri"/>
      <family val="2"/>
    </font>
    <font>
      <sz val="11"/>
      <color rgb="FF000000"/>
      <name val="Calibri"/>
      <family val="2"/>
      <scheme val="minor"/>
    </font>
    <font>
      <sz val="12"/>
      <color theme="1"/>
      <name val="Times"/>
      <family val="1"/>
    </font>
    <font>
      <b/>
      <sz val="16"/>
      <color theme="1"/>
      <name val="Calibri"/>
      <family val="2"/>
      <scheme val="minor"/>
    </font>
    <font>
      <b/>
      <sz val="16"/>
      <color theme="1"/>
      <name val="Calibri (Cuerpo)"/>
    </font>
    <font>
      <b/>
      <sz val="16"/>
      <color rgb="FF000000"/>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b/>
      <i/>
      <sz val="12"/>
      <color theme="1"/>
      <name val="Calibri"/>
      <family val="2"/>
      <scheme val="minor"/>
    </font>
  </fonts>
  <fills count="17">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4" tint="0.79998168889431442"/>
        <bgColor indexed="64"/>
      </patternFill>
    </fill>
    <fill>
      <patternFill patternType="solid">
        <fgColor rgb="FFE243FF"/>
        <bgColor indexed="64"/>
      </patternFill>
    </fill>
    <fill>
      <patternFill patternType="solid">
        <fgColor rgb="FFFBE0FF"/>
        <bgColor indexed="64"/>
      </patternFill>
    </fill>
    <fill>
      <patternFill patternType="solid">
        <fgColor rgb="FFA545F4"/>
        <bgColor indexed="64"/>
      </patternFill>
    </fill>
    <fill>
      <patternFill patternType="solid">
        <fgColor rgb="FFD6C2FF"/>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1">
    <xf numFmtId="0" fontId="0" fillId="0" borderId="0"/>
  </cellStyleXfs>
  <cellXfs count="96">
    <xf numFmtId="0" fontId="0" fillId="0" borderId="0" xfId="0"/>
    <xf numFmtId="0" fontId="0" fillId="0" borderId="1" xfId="0" applyBorder="1"/>
    <xf numFmtId="0" fontId="0" fillId="3" borderId="1" xfId="0" applyFill="1" applyBorder="1"/>
    <xf numFmtId="0" fontId="0" fillId="4" borderId="1" xfId="0" applyFill="1" applyBorder="1" applyAlignment="1">
      <alignment horizontal="left"/>
    </xf>
    <xf numFmtId="0" fontId="0" fillId="3" borderId="1" xfId="0" applyFill="1" applyBorder="1" applyAlignment="1">
      <alignment horizontal="left"/>
    </xf>
    <xf numFmtId="0" fontId="0" fillId="5" borderId="1" xfId="0" applyFill="1" applyBorder="1"/>
    <xf numFmtId="0" fontId="0" fillId="6" borderId="1" xfId="0" applyFill="1" applyBorder="1" applyAlignment="1">
      <alignment horizontal="left"/>
    </xf>
    <xf numFmtId="0" fontId="0" fillId="6" borderId="1" xfId="0" applyFill="1" applyBorder="1" applyAlignment="1">
      <alignment horizontal="left" indent="1"/>
    </xf>
    <xf numFmtId="0" fontId="0" fillId="5" borderId="1" xfId="0" applyFill="1" applyBorder="1" applyAlignment="1">
      <alignment horizontal="left"/>
    </xf>
    <xf numFmtId="0" fontId="0" fillId="2" borderId="1" xfId="0" applyFill="1" applyBorder="1"/>
    <xf numFmtId="0" fontId="0" fillId="7" borderId="1" xfId="0" applyFill="1" applyBorder="1" applyAlignment="1">
      <alignment horizontal="left"/>
    </xf>
    <xf numFmtId="0" fontId="0" fillId="7" borderId="1" xfId="0" applyFill="1" applyBorder="1"/>
    <xf numFmtId="0" fontId="0" fillId="2" borderId="1" xfId="0" applyFill="1" applyBorder="1" applyAlignment="1">
      <alignment horizontal="left"/>
    </xf>
    <xf numFmtId="0" fontId="5" fillId="0" borderId="0" xfId="0" applyFont="1"/>
    <xf numFmtId="0" fontId="1" fillId="2" borderId="0" xfId="0" applyFont="1" applyFill="1"/>
    <xf numFmtId="0" fontId="1" fillId="2" borderId="1" xfId="0" applyFont="1" applyFill="1" applyBorder="1"/>
    <xf numFmtId="0" fontId="0" fillId="8" borderId="1" xfId="0" applyFill="1" applyBorder="1"/>
    <xf numFmtId="0" fontId="5" fillId="0" borderId="1" xfId="0" applyFont="1" applyBorder="1"/>
    <xf numFmtId="0" fontId="0" fillId="9" borderId="1" xfId="0" applyFill="1" applyBorder="1" applyAlignment="1">
      <alignment horizontal="left"/>
    </xf>
    <xf numFmtId="0" fontId="0" fillId="9" borderId="1" xfId="0" applyFill="1" applyBorder="1"/>
    <xf numFmtId="0" fontId="0" fillId="9" borderId="1" xfId="0" applyFill="1" applyBorder="1" applyAlignment="1">
      <alignment horizontal="left" indent="1"/>
    </xf>
    <xf numFmtId="0" fontId="0" fillId="8" borderId="1" xfId="0" applyFill="1" applyBorder="1" applyAlignment="1">
      <alignment horizontal="left"/>
    </xf>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10" borderId="1" xfId="0" applyFill="1" applyBorder="1"/>
    <xf numFmtId="0" fontId="0" fillId="10" borderId="1" xfId="0" applyFill="1" applyBorder="1" applyAlignment="1">
      <alignment horizontal="left"/>
    </xf>
    <xf numFmtId="0" fontId="0" fillId="11" borderId="1" xfId="0" applyFill="1" applyBorder="1" applyAlignment="1">
      <alignment horizontal="left"/>
    </xf>
    <xf numFmtId="0" fontId="0" fillId="11" borderId="1" xfId="0" applyFill="1" applyBorder="1"/>
    <xf numFmtId="0" fontId="0" fillId="11" borderId="1" xfId="0" applyFill="1" applyBorder="1" applyAlignment="1">
      <alignment horizontal="left" indent="1"/>
    </xf>
    <xf numFmtId="0" fontId="0" fillId="12" borderId="1" xfId="0" applyFill="1" applyBorder="1"/>
    <xf numFmtId="0" fontId="0" fillId="13" borderId="1" xfId="0" applyFill="1" applyBorder="1" applyAlignment="1">
      <alignment horizontal="left"/>
    </xf>
    <xf numFmtId="0" fontId="0" fillId="13" borderId="1" xfId="0" applyFill="1" applyBorder="1" applyAlignment="1">
      <alignment horizontal="left" indent="1"/>
    </xf>
    <xf numFmtId="0" fontId="0" fillId="12" borderId="1" xfId="0" applyFill="1" applyBorder="1" applyAlignment="1">
      <alignment horizontal="left"/>
    </xf>
    <xf numFmtId="0" fontId="0" fillId="14" borderId="1" xfId="0" applyFill="1" applyBorder="1"/>
    <xf numFmtId="0" fontId="0" fillId="7" borderId="1" xfId="0" applyFill="1" applyBorder="1" applyAlignment="1">
      <alignment horizontal="left" indent="1"/>
    </xf>
    <xf numFmtId="0" fontId="0" fillId="14" borderId="1" xfId="0" applyFill="1" applyBorder="1" applyAlignment="1">
      <alignment horizontal="left"/>
    </xf>
    <xf numFmtId="0" fontId="1" fillId="7" borderId="1" xfId="0" applyFont="1" applyFill="1" applyBorder="1"/>
    <xf numFmtId="0" fontId="1" fillId="9" borderId="1" xfId="0" applyFont="1" applyFill="1" applyBorder="1"/>
    <xf numFmtId="0" fontId="1" fillId="11" borderId="1" xfId="0" applyFont="1" applyFill="1" applyBorder="1" applyAlignment="1">
      <alignment horizontal="left" indent="1"/>
    </xf>
    <xf numFmtId="0" fontId="1" fillId="11" borderId="1" xfId="0" applyFont="1" applyFill="1" applyBorder="1"/>
    <xf numFmtId="0" fontId="8" fillId="13" borderId="6" xfId="0" applyFont="1" applyFill="1" applyBorder="1"/>
    <xf numFmtId="0" fontId="8" fillId="13" borderId="7" xfId="0" applyFont="1" applyFill="1" applyBorder="1"/>
    <xf numFmtId="0" fontId="8" fillId="7" borderId="6" xfId="0" applyFont="1" applyFill="1" applyBorder="1"/>
    <xf numFmtId="0" fontId="8" fillId="7" borderId="7" xfId="0" applyFont="1" applyFill="1" applyBorder="1"/>
    <xf numFmtId="0" fontId="9" fillId="7" borderId="7" xfId="0" applyFont="1" applyFill="1" applyBorder="1"/>
    <xf numFmtId="0" fontId="9" fillId="7" borderId="6" xfId="0" applyFont="1" applyFill="1" applyBorder="1"/>
    <xf numFmtId="0" fontId="9" fillId="13" borderId="6" xfId="0" applyFont="1" applyFill="1" applyBorder="1"/>
    <xf numFmtId="0" fontId="9" fillId="13" borderId="7" xfId="0" applyFont="1" applyFill="1" applyBorder="1"/>
    <xf numFmtId="0" fontId="7" fillId="12" borderId="0" xfId="0" applyFont="1" applyFill="1"/>
    <xf numFmtId="0" fontId="0" fillId="0" borderId="2" xfId="0" applyBorder="1"/>
    <xf numFmtId="0" fontId="0" fillId="15" borderId="1" xfId="0" applyFill="1" applyBorder="1"/>
    <xf numFmtId="0" fontId="1" fillId="15" borderId="1" xfId="0" applyFont="1" applyFill="1" applyBorder="1"/>
    <xf numFmtId="0" fontId="1" fillId="15" borderId="1" xfId="0" applyFont="1" applyFill="1" applyBorder="1" applyAlignment="1">
      <alignment horizontal="left"/>
    </xf>
    <xf numFmtId="0" fontId="1" fillId="16" borderId="1" xfId="0" applyFont="1" applyFill="1" applyBorder="1" applyAlignment="1">
      <alignment horizontal="left" indent="1"/>
    </xf>
    <xf numFmtId="0" fontId="1" fillId="8" borderId="0" xfId="0" applyFont="1" applyFill="1"/>
    <xf numFmtId="0" fontId="1" fillId="8" borderId="1" xfId="0" applyFont="1" applyFill="1" applyBorder="1"/>
    <xf numFmtId="0" fontId="1" fillId="15" borderId="0" xfId="0" applyFont="1" applyFill="1"/>
    <xf numFmtId="0" fontId="10" fillId="0" borderId="1" xfId="0" applyFont="1" applyBorder="1" applyAlignment="1">
      <alignment horizontal="left"/>
    </xf>
    <xf numFmtId="0" fontId="11" fillId="16" borderId="1" xfId="0" applyFont="1" applyFill="1" applyBorder="1" applyAlignment="1">
      <alignment horizontal="left"/>
    </xf>
    <xf numFmtId="0" fontId="11" fillId="11" borderId="1"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6" borderId="1" xfId="0" applyFill="1" applyBorder="1"/>
    <xf numFmtId="0" fontId="0" fillId="4" borderId="1" xfId="0" applyFill="1" applyBorder="1"/>
    <xf numFmtId="0" fontId="0" fillId="13" borderId="1" xfId="0" applyFill="1" applyBorder="1"/>
    <xf numFmtId="0" fontId="1" fillId="16" borderId="1" xfId="0" applyFont="1" applyFill="1" applyBorder="1"/>
    <xf numFmtId="0" fontId="11" fillId="16" borderId="1" xfId="0" applyFont="1" applyFill="1" applyBorder="1"/>
    <xf numFmtId="0" fontId="0" fillId="0" borderId="0" xfId="0" applyAlignment="1">
      <alignment horizontal="left" indent="2"/>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1" fillId="0" borderId="8" xfId="0" applyFont="1" applyBorder="1" applyAlignment="1">
      <alignment horizontal="center" vertical="top"/>
    </xf>
    <xf numFmtId="0" fontId="4" fillId="0" borderId="0" xfId="0" applyFont="1" applyAlignment="1">
      <alignment wrapText="1"/>
    </xf>
    <xf numFmtId="0" fontId="3" fillId="0" borderId="0" xfId="0" applyFont="1"/>
    <xf numFmtId="0" fontId="5" fillId="3" borderId="1" xfId="0" applyFont="1" applyFill="1" applyBorder="1" applyAlignment="1">
      <alignment horizontal="center" wrapText="1"/>
    </xf>
    <xf numFmtId="0" fontId="5" fillId="5" borderId="1" xfId="0" applyFont="1" applyFill="1" applyBorder="1" applyAlignment="1">
      <alignment horizontal="center"/>
    </xf>
    <xf numFmtId="0" fontId="5" fillId="8" borderId="1" xfId="0" applyFont="1" applyFill="1" applyBorder="1" applyAlignment="1">
      <alignment horizontal="center"/>
    </xf>
    <xf numFmtId="0" fontId="5" fillId="10" borderId="1" xfId="0" applyFont="1" applyFill="1" applyBorder="1" applyAlignment="1">
      <alignment horizontal="center"/>
    </xf>
    <xf numFmtId="0" fontId="5" fillId="8" borderId="2" xfId="0" applyFont="1" applyFill="1" applyBorder="1" applyAlignment="1">
      <alignment horizontal="center" wrapText="1"/>
    </xf>
    <xf numFmtId="0" fontId="5" fillId="8" borderId="4" xfId="0" applyFont="1" applyFill="1" applyBorder="1" applyAlignment="1">
      <alignment horizontal="center" wrapText="1"/>
    </xf>
    <xf numFmtId="0" fontId="5" fillId="10" borderId="2" xfId="0" applyFont="1" applyFill="1" applyBorder="1" applyAlignment="1">
      <alignment horizontal="center" wrapText="1"/>
    </xf>
    <xf numFmtId="0" fontId="5" fillId="10" borderId="4" xfId="0" applyFont="1" applyFill="1" applyBorder="1" applyAlignment="1">
      <alignment horizontal="center" wrapText="1"/>
    </xf>
    <xf numFmtId="0" fontId="7" fillId="12" borderId="2" xfId="0" applyFont="1" applyFill="1" applyBorder="1" applyAlignment="1">
      <alignment horizontal="center" wrapText="1"/>
    </xf>
    <xf numFmtId="0" fontId="7" fillId="12" borderId="5" xfId="0" applyFont="1" applyFill="1" applyBorder="1" applyAlignment="1">
      <alignment horizontal="center" wrapText="1"/>
    </xf>
    <xf numFmtId="0" fontId="7" fillId="14" borderId="2" xfId="0" applyFont="1" applyFill="1" applyBorder="1" applyAlignment="1">
      <alignment horizontal="center" wrapText="1"/>
    </xf>
    <xf numFmtId="0" fontId="7" fillId="14" borderId="5" xfId="0" applyFont="1" applyFill="1" applyBorder="1" applyAlignment="1">
      <alignment horizontal="center" wrapText="1"/>
    </xf>
    <xf numFmtId="0" fontId="5" fillId="10" borderId="0" xfId="0" applyFont="1" applyFill="1" applyAlignment="1">
      <alignment horizontal="center"/>
    </xf>
    <xf numFmtId="0" fontId="5" fillId="8" borderId="0" xfId="0" applyFont="1" applyFill="1" applyAlignment="1">
      <alignment horizontal="center"/>
    </xf>
    <xf numFmtId="0" fontId="7" fillId="14" borderId="0" xfId="0" applyFont="1" applyFill="1" applyAlignment="1">
      <alignment horizontal="center"/>
    </xf>
    <xf numFmtId="0" fontId="5" fillId="2" borderId="1" xfId="0" applyFont="1" applyFill="1" applyBorder="1" applyAlignment="1">
      <alignment horizontal="center" wrapText="1"/>
    </xf>
    <xf numFmtId="0" fontId="5" fillId="14" borderId="1" xfId="0" applyFont="1" applyFill="1" applyBorder="1" applyAlignment="1">
      <alignment horizontal="center"/>
    </xf>
    <xf numFmtId="0" fontId="6" fillId="12" borderId="2" xfId="0" applyFont="1" applyFill="1" applyBorder="1" applyAlignment="1">
      <alignment horizontal="center"/>
    </xf>
    <xf numFmtId="0" fontId="6" fillId="12" borderId="3" xfId="0" applyFont="1" applyFill="1" applyBorder="1" applyAlignment="1">
      <alignment horizontal="center"/>
    </xf>
    <xf numFmtId="0" fontId="6" fillId="12" borderId="4" xfId="0" applyFont="1" applyFill="1" applyBorder="1" applyAlignment="1">
      <alignment horizontal="center"/>
    </xf>
  </cellXfs>
  <cellStyles count="1">
    <cellStyle name="Normal" xfId="0" builtinId="0"/>
  </cellStyles>
  <dxfs count="437">
    <dxf>
      <font>
        <b/>
      </font>
    </dxf>
    <dxf>
      <font>
        <b/>
      </font>
    </dxf>
    <dxf>
      <fill>
        <patternFill patternType="none">
          <bgColor auto="1"/>
        </patternFill>
      </fill>
    </dxf>
    <dxf>
      <fill>
        <patternFill patternType="none">
          <bgColor auto="1"/>
        </patternFill>
      </fill>
    </dxf>
    <dxf>
      <fill>
        <patternFill patternType="none">
          <bgColor auto="1"/>
        </patternFill>
      </fill>
    </dxf>
    <dxf>
      <font>
        <b/>
      </font>
    </dxf>
    <dxf>
      <font>
        <b/>
      </font>
    </dxf>
    <dxf>
      <font>
        <b/>
      </font>
    </dxf>
    <dxf>
      <font>
        <b/>
      </font>
    </dxf>
    <dxf>
      <font>
        <b/>
      </font>
    </dxf>
    <dxf>
      <font>
        <b/>
      </font>
    </dxf>
    <dxf>
      <font>
        <b/>
      </font>
    </dxf>
    <dxf>
      <font>
        <b/>
      </font>
    </dxf>
    <dxf>
      <font>
        <b/>
      </font>
    </dxf>
    <dxf>
      <font>
        <b/>
      </font>
    </dxf>
    <dxf>
      <font>
        <b val="0"/>
      </font>
    </dxf>
    <dxf>
      <font>
        <b val="0"/>
      </font>
    </dxf>
    <dxf>
      <font>
        <b/>
      </font>
    </dxf>
    <dxf>
      <font>
        <b/>
      </font>
    </dxf>
    <dxf>
      <font>
        <b/>
      </font>
    </dxf>
    <dxf>
      <font>
        <b/>
      </font>
    </dxf>
    <dxf>
      <font>
        <b/>
      </font>
    </dxf>
    <dxf>
      <font>
        <b/>
      </font>
    </dxf>
    <dxf>
      <font>
        <b/>
      </font>
    </dxf>
    <dxf>
      <font>
        <b/>
      </font>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font>
    </dxf>
    <dxf>
      <font>
        <i/>
      </font>
    </dxf>
    <dxf>
      <font>
        <i/>
      </font>
    </dxf>
    <dxf>
      <font>
        <i/>
      </font>
    </dxf>
    <dxf>
      <font>
        <i/>
      </font>
    </dxf>
    <dxf>
      <font>
        <i/>
      </font>
    </dxf>
    <dxf>
      <font>
        <i/>
      </font>
    </dxf>
    <dxf>
      <fill>
        <patternFill>
          <bgColor theme="8"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ont>
        <i/>
      </font>
    </dxf>
    <dxf>
      <font>
        <i/>
      </font>
    </dxf>
    <dxf>
      <font>
        <i/>
      </font>
    </dxf>
    <dxf>
      <font>
        <i/>
      </font>
    </dxf>
    <dxf>
      <font>
        <i/>
      </font>
    </dxf>
    <dxf>
      <font>
        <i/>
      </font>
    </dxf>
    <dxf>
      <font>
        <i/>
      </font>
    </dxf>
    <dxf>
      <font>
        <i/>
      </font>
    </dxf>
    <dxf>
      <font>
        <i/>
      </font>
    </dxf>
    <dxf>
      <font>
        <i/>
      </font>
    </dxf>
    <dxf>
      <font>
        <i/>
      </font>
    </dxf>
    <dxf>
      <fill>
        <patternFill patternType="solid">
          <bgColor rgb="FFFBE0FF"/>
        </patternFill>
      </fill>
    </dxf>
    <dxf>
      <fill>
        <patternFill patternType="solid">
          <bgColor rgb="FFFBE0FF"/>
        </patternFill>
      </fill>
    </dxf>
    <dxf>
      <font>
        <b/>
      </font>
    </dxf>
    <dxf>
      <font>
        <b/>
      </font>
    </dxf>
    <dxf>
      <fill>
        <patternFill patternType="solid">
          <bgColor rgb="FFFBE0FF"/>
        </patternFill>
      </fill>
    </dxf>
    <dxf>
      <fill>
        <patternFill patternType="solid">
          <bgColor rgb="FFFBE0FF"/>
        </patternFill>
      </fill>
    </dxf>
    <dxf>
      <font>
        <b/>
      </font>
    </dxf>
    <dxf>
      <font>
        <b/>
      </font>
    </dxf>
    <dxf>
      <fill>
        <patternFill patternType="solid">
          <bgColor rgb="FFFBE0FF"/>
        </patternFill>
      </fill>
    </dxf>
    <dxf>
      <fill>
        <patternFill patternType="solid">
          <bgColor rgb="FFFBE0FF"/>
        </patternFill>
      </fill>
    </dxf>
    <dxf>
      <font>
        <b/>
      </font>
    </dxf>
    <dxf>
      <font>
        <b/>
      </font>
    </dxf>
    <dxf>
      <fill>
        <patternFill patternType="solid">
          <bgColor rgb="FFFBE0FF"/>
        </patternFill>
      </fill>
    </dxf>
    <dxf>
      <fill>
        <patternFill patternType="solid">
          <bgColor rgb="FFFBE0FF"/>
        </patternFill>
      </fill>
    </dxf>
    <dxf>
      <font>
        <b/>
      </font>
    </dxf>
    <dxf>
      <font>
        <b/>
      </font>
    </dxf>
    <dxf>
      <fill>
        <patternFill>
          <bgColor rgb="FFE243FF"/>
        </patternFill>
      </fill>
    </dxf>
    <dxf>
      <fill>
        <patternFill>
          <bgColor rgb="FFE243FF"/>
        </patternFill>
      </fill>
    </dxf>
    <dxf>
      <fill>
        <patternFill>
          <bgColor rgb="FFE243FF"/>
        </patternFill>
      </fill>
    </dxf>
    <dxf>
      <fill>
        <patternFill>
          <bgColor rgb="FFE243FF"/>
        </patternFill>
      </fill>
    </dxf>
    <dxf>
      <fill>
        <patternFill>
          <bgColor rgb="FFE243FF"/>
        </patternFill>
      </fill>
    </dxf>
    <dxf>
      <fill>
        <patternFill>
          <bgColor rgb="FFE243FF"/>
        </patternFill>
      </fill>
    </dxf>
    <dxf>
      <fill>
        <patternFill>
          <bgColor rgb="FFE243FF"/>
        </patternFill>
      </fill>
    </dxf>
    <dxf>
      <fill>
        <patternFill>
          <bgColor rgb="FFE243FF"/>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ont>
        <b/>
      </font>
    </dxf>
    <dxf>
      <font>
        <b/>
      </font>
    </dxf>
    <dxf>
      <font>
        <b/>
      </font>
    </dxf>
    <dxf>
      <font>
        <b/>
      </font>
    </dxf>
    <dxf>
      <font>
        <b/>
      </font>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FBE0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fill>
        <patternFill patternType="solid">
          <bgColor rgb="FFE243F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59999389629810485"/>
        </patternFill>
      </fill>
    </dxf>
    <dxf>
      <font>
        <b/>
      </font>
    </dxf>
    <dxf>
      <fill>
        <patternFill>
          <bgColor theme="8" tint="0.59999389629810485"/>
        </patternFill>
      </fill>
    </dxf>
    <dxf>
      <font>
        <b/>
      </font>
    </dxf>
    <dxf>
      <font>
        <b val="0"/>
      </font>
    </dxf>
    <dxf>
      <font>
        <b val="0"/>
      </font>
    </dxf>
    <dxf>
      <fill>
        <patternFill patternType="none">
          <bgColor auto="1"/>
        </patternFill>
      </fill>
    </dxf>
    <dxf>
      <fill>
        <patternFill patternType="none">
          <bgColor auto="1"/>
        </patternFill>
      </fill>
    </dxf>
    <dxf>
      <fill>
        <patternFill>
          <bgColor theme="8"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D6C2FF"/>
        </patternFill>
      </fill>
    </dxf>
    <dxf>
      <fill>
        <patternFill patternType="solid">
          <bgColor rgb="FFA545F4"/>
        </patternFill>
      </fill>
    </dxf>
    <dxf>
      <fill>
        <patternFill patternType="solid">
          <bgColor rgb="FFA545F4"/>
        </patternFill>
      </fill>
    </dxf>
    <dxf>
      <fill>
        <patternFill patternType="solid">
          <bgColor rgb="FFA545F4"/>
        </patternFill>
      </fill>
    </dxf>
    <dxf>
      <fill>
        <patternFill patternType="solid">
          <bgColor rgb="FFA545F4"/>
        </patternFill>
      </fill>
    </dxf>
    <dxf>
      <fill>
        <patternFill patternType="solid">
          <bgColor rgb="FFA545F4"/>
        </patternFill>
      </fill>
    </dxf>
    <dxf>
      <fill>
        <patternFill patternType="solid">
          <bgColor rgb="FFA545F4"/>
        </patternFill>
      </fill>
    </dxf>
    <dxf>
      <fill>
        <patternFill patternType="solid">
          <bgColor rgb="FFA545F4"/>
        </patternFill>
      </fill>
    </dxf>
    <dxf>
      <fill>
        <patternFill patternType="solid">
          <bgColor rgb="FFA545F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rgb="FF00B0F0"/>
        </patternFill>
      </fill>
    </dxf>
    <dxf>
      <font>
        <b/>
      </font>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s>
  <tableStyles count="0" defaultTableStyle="TableStyleMedium2" defaultPivotStyle="PivotStyleLight16"/>
  <colors>
    <mruColors>
      <color rgb="FFFBE0FF"/>
      <color rgb="FFE243FF"/>
      <color rgb="FFA545F4"/>
      <color rgb="FFD6C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0.746316550925" createdVersion="8" refreshedVersion="8" minRefreshableVersion="3" recordCount="1200" xr:uid="{0DDE0459-6FAB-7D41-BDDF-C1400551DAAB}">
  <cacheSource type="worksheet">
    <worksheetSource ref="A1:V1201" sheet="Hoja1"/>
  </cacheSource>
  <cacheFields count="22">
    <cacheField name="filename" numFmtId="0">
      <sharedItems/>
    </cacheField>
    <cacheField name="fileid" numFmtId="0">
      <sharedItems/>
    </cacheField>
    <cacheField name="speaker" numFmtId="0">
      <sharedItems/>
    </cacheField>
    <cacheField name="speechnumber" numFmtId="0">
      <sharedItems containsSemiMixedTypes="0" containsString="0" containsNumber="1" containsInteger="1" minValue="2" maxValue="29"/>
    </cacheField>
    <cacheField name="status" numFmtId="0">
      <sharedItems/>
    </cacheField>
    <cacheField name="sentence" numFmtId="0">
      <sharedItems containsBlank="1" longText="1"/>
    </cacheField>
    <cacheField name="sentence token" numFmtId="0">
      <sharedItems longText="1"/>
    </cacheField>
    <cacheField name="sentence character offset begin" numFmtId="0">
      <sharedItems containsSemiMixedTypes="0" containsString="0" containsNumber="1" containsInteger="1" minValue="0" maxValue="11504"/>
    </cacheField>
    <cacheField name="sentence character offset end" numFmtId="0">
      <sharedItems containsSemiMixedTypes="0" containsString="0" containsNumber="1" containsInteger="1" minValue="37" maxValue="11533"/>
    </cacheField>
    <cacheField name="annotated text" numFmtId="0">
      <sharedItems longText="1"/>
    </cacheField>
    <cacheField name="attitude_conflict_party_target_specific" numFmtId="0">
      <sharedItems count="5">
        <s v="Other"/>
        <s v="Ukraine"/>
        <s v="implicit"/>
        <s v="Russia"/>
        <s v="Russia-Ukraine"/>
      </sharedItems>
    </cacheField>
    <cacheField name="attitude" numFmtId="0">
      <sharedItems count="3">
        <s v="appreciation"/>
        <s v="affect"/>
        <s v="judgement"/>
      </sharedItems>
    </cacheField>
    <cacheField name="polarity" numFmtId="0">
      <sharedItems count="2">
        <s v="negative"/>
        <s v="positive"/>
      </sharedItems>
    </cacheField>
    <cacheField name="appraisal character offset" numFmtId="0">
      <sharedItems/>
    </cacheField>
    <cacheField name="attitude target" numFmtId="0">
      <sharedItems longText="1"/>
    </cacheField>
    <cacheField name="attitude_type_of_conflict_party_target" numFmtId="0">
      <sharedItems count="32">
        <s v="Airplane accident"/>
        <s v="Ukrainian authorities"/>
        <s v="Other political actors"/>
        <s v="implicit"/>
        <s v="Individuals or groups"/>
        <s v="Country as a political actor (Russia)"/>
        <s v="Violence"/>
        <s v="Meetings, reports, and debates"/>
        <s v="Situation in Ukraine "/>
        <s v="Ukrainian political actor"/>
        <s v="Agreements and solutions"/>
        <s v="Ukrainian citizens"/>
        <s v="Something said in the debate"/>
        <s v="Russian political actor"/>
        <s v="Country as a political actor (Ukraine)"/>
        <s v="Diplomatic courtesy"/>
        <s v="Ukrainian rights"/>
        <s v="Social movement and elections"/>
        <s v="Human rights, laws, freedom of expression, and disinformation"/>
        <s v="Russian authorities"/>
        <s v="Russian citizens"/>
        <s v="airplaine accident, victims and families" u="1"/>
        <s v="Other political actor" u="1"/>
        <s v="violence, tensions, attacks" u="1"/>
        <s v="meeting, message, report, warning, dialogue, decision, discussion, debate" u="1"/>
        <s v="agreements, solutions, efforts, dialogue, proposal" u="1"/>
        <s v="welcoming, thanking, briefing, meeting or member" u="1"/>
        <s v="social movement, protests, elections" u="1"/>
        <s v="Human rights, human lives, law, principles " u="1"/>
        <s v="propaganda, media, restrictions" u="1"/>
        <s v="situation in Ukraine" u="1"/>
        <s v="sanctions" u="1"/>
      </sharedItems>
    </cacheField>
    <cacheField name="target_type" numFmtId="0">
      <sharedItems count="2">
        <s v="explicit"/>
        <s v="implicit"/>
      </sharedItems>
    </cacheField>
    <cacheField name="id annotated attitude" numFmtId="0">
      <sharedItems containsSemiMixedTypes="0" containsString="0" containsNumber="1" containsInteger="1" minValue="151" maxValue="2286"/>
    </cacheField>
    <cacheField name="target relation ID" numFmtId="0">
      <sharedItems containsString="0" containsBlank="1" containsNumber="1" containsInteger="1" minValue="166" maxValue="2339"/>
    </cacheField>
    <cacheField name="ID attitude" numFmtId="0">
      <sharedItems containsSemiMixedTypes="0" containsString="0" containsNumber="1" containsInteger="1" minValue="151" maxValue="2286"/>
    </cacheField>
    <cacheField name="ID attitude target" numFmtId="0">
      <sharedItems containsString="0" containsBlank="1" containsNumber="1" containsInteger="1" minValue="159" maxValue="2287"/>
    </cacheField>
    <cacheField name="relations_comp"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UNSC_2014_SPV.7219_spch004_sentsplit_United_Kingdom_Of_Great_Britain_And_Northern_Ireland.txt"/>
    <s v="UNSC_2014_SPV.7219_spch004"/>
    <s v="United Kingdom"/>
    <n v="4"/>
    <s v="coincidence"/>
    <s v="We meet today in the most tragic of circumstances."/>
    <s v="['We', 'meet', 'today', 'in', 'the', 'most', 'tragic', 'of', 'circumstances', '.']"/>
    <n v="0"/>
    <n v="50"/>
    <s v="most tragic of circumstances"/>
    <x v="0"/>
    <x v="0"/>
    <x v="0"/>
    <s v="(21, 49)"/>
    <s v="circumstances"/>
    <x v="0"/>
    <x v="0"/>
    <n v="928"/>
    <n v="987"/>
    <n v="928"/>
    <n v="955"/>
    <s v="[987, [928, 'most tragic of circumstances'], [955, 'circumstances']]"/>
  </r>
  <r>
    <s v="UNSC_2014_SPV.7219_spch004_sentsplit_United_Kingdom_Of_Great_Britain_And_Northern_Ireland.txt"/>
    <s v="UNSC_2014_SPV.7219_spch004"/>
    <s v="United Kingdom"/>
    <n v="4"/>
    <s v="coincidence"/>
    <s v="Our deepest, most heartfelt condolences go to the families of the victims and to the people and Governments of those countries affected."/>
    <s v="['Our', 'deepest', ',', 'most', 'heartfelt', 'condolences', 'go', 'to', 'the', 'families', 'of', 'the', 'victims', 'and', 'to', 'the', 'people', 'and', 'Governments', 'of', 'those', 'countries', 'affected', '.']"/>
    <n v="189"/>
    <n v="325"/>
    <s v="Our deepest, most heartfelt condolences go to"/>
    <x v="0"/>
    <x v="1"/>
    <x v="0"/>
    <s v="(189, 234)"/>
    <s v="the families of the victims and to the people and Governments of those countries affected."/>
    <x v="0"/>
    <x v="0"/>
    <n v="929"/>
    <n v="988"/>
    <n v="929"/>
    <n v="956"/>
    <s v="[988, [929, 'Our deepest, most heartfelt condolences go to'], [956, 'the families of the victims and to the people and Governments of those countries affected.']]"/>
  </r>
  <r>
    <s v="UNSC_2014_SPV.7219_spch004_sentsplit_United_Kingdom_Of_Great_Britain_And_Northern_Ireland.txt"/>
    <s v="UNSC_2014_SPV.7219_spch004"/>
    <s v="United Kingdom"/>
    <n v="4"/>
    <s v="coincidence"/>
    <s v="In the United Kingdom, we are mourning the loss of at least nine British citizens who were passengers on the flight."/>
    <s v="['In', 'the', 'United', 'Kingdom', ',', 'we', 'are', 'mourning', 'the', 'loss', 'of', 'at', 'least', 'nine', 'British', 'citizens', 'who', 'were', 'passengers', 'on', 'the', 'flight', '.']"/>
    <n v="326"/>
    <n v="442"/>
    <s v="we are mourning the loss"/>
    <x v="0"/>
    <x v="1"/>
    <x v="0"/>
    <s v="(349, 373)"/>
    <s v="of at least nine British citizens who were passengers on the flight."/>
    <x v="0"/>
    <x v="0"/>
    <n v="930"/>
    <n v="989"/>
    <n v="930"/>
    <n v="957"/>
    <s v="[989, [930, 'we are mourning the loss'], [957, 'of at least nine British citizens who were passengers on the flight.']]"/>
  </r>
  <r>
    <s v="UNSC_2014_SPV.7219_spch004_sentsplit_United_Kingdom_Of_Great_Britain_And_Northern_Ireland.txt"/>
    <s v="UNSC_2014_SPV.7219_spch004"/>
    <s v="United Kingdom"/>
    <n v="4"/>
    <s v="coincidence"/>
    <s v="We welcome the indications from the Ukrainian authorities that they want international investigators to join their efforts."/>
    <s v="['We', 'welcome', 'the', 'indications', 'from', 'the', 'Ukrainian', 'authorities', 'that', 'they', 'want', 'international', 'investigators', 'to', 'join', 'their', 'efforts', '.']"/>
    <n v="1147"/>
    <n v="1270"/>
    <s v="We welcome"/>
    <x v="1"/>
    <x v="1"/>
    <x v="1"/>
    <s v="(1147, 1157)"/>
    <s v="the indications from the Ukrainian authorities that they want international investigators to join their efforts."/>
    <x v="1"/>
    <x v="0"/>
    <n v="931"/>
    <n v="996"/>
    <n v="931"/>
    <n v="962"/>
    <s v="[996, [931, 'We welcome'], [962, 'the indications from the Ukrainian authorities that they want international investigators to join their efforts.']]"/>
  </r>
  <r>
    <s v="UNSC_2014_SPV.7219_spch004_sentsplit_United_Kingdom_Of_Great_Britain_And_Northern_Ireland.txt"/>
    <s v="UNSC_2014_SPV.7219_spch004"/>
    <s v="United Kingdom"/>
    <n v="4"/>
    <s v="coincidence"/>
    <s v=" The International Civil Aviation Organization, which provides the international legal framework for the investigation of air accidents,   should have a central role to play in ensuring that there is credible and independent international involvement."/>
    <s v="['We', 'welcome', 'the', 'indications', 'from', 'the', 'Ukrainian', 'authorities', 'that', 'they', 'want', 'international', 'investigators', 'to', 'join', 'their', 'efforts', '.']"/>
    <n v="1147"/>
    <n v="1270"/>
    <s v="should have a central role to play in ensuring that there is credible and independent international involvement."/>
    <x v="0"/>
    <x v="2"/>
    <x v="1"/>
    <s v="(1033, 1145)"/>
    <s v="The International Civil Aviation Organization"/>
    <x v="2"/>
    <x v="0"/>
    <n v="932"/>
    <n v="995"/>
    <n v="932"/>
    <n v="961"/>
    <s v="[995, [932, 'should have a central role to play in ensuring that there is credible and independent international involvement.'], [961, 'The International Civil Aviation Organization']]"/>
  </r>
  <r>
    <s v="UNSC_2014_SPV.7219_spch004_sentsplit_United_Kingdom_Of_Great_Britain_And_Northern_Ireland.txt"/>
    <s v="UNSC_2014_SPV.7219_spch004"/>
    <s v="United Kingdom"/>
    <n v="4"/>
    <s v="coincidence"/>
    <s v="The United Kingdom will provide whatever assistance is necessary to support that investigation."/>
    <s v="['The', 'United', 'Kingdom', 'will', 'provide', 'whatever', 'assistance', 'is', 'necessary', 'to', 'support', 'that', 'investigation', '.']"/>
    <n v="1271"/>
    <n v="1366"/>
    <s v="will provide whatever assistance is necessary to support that investigation."/>
    <x v="0"/>
    <x v="2"/>
    <x v="1"/>
    <s v="(1290, 1366)"/>
    <s v="The United Kingdom"/>
    <x v="2"/>
    <x v="0"/>
    <n v="933"/>
    <n v="997"/>
    <n v="933"/>
    <n v="963"/>
    <s v="[997, [933, 'will provide whatever assistance is necessary to support that investigation.'], [963, 'The United Kingdom']]"/>
  </r>
  <r>
    <s v="UNSC_2014_SPV.7219_spch004_sentsplit_United_Kingdom_Of_Great_Britain_And_Northern_Ireland.txt"/>
    <s v="UNSC_2014_SPV.7219_spch004"/>
    <s v="United Kingdom"/>
    <n v="4"/>
    <s v="not "/>
    <s v="The United Kingdom will provide whatever assistance is necessary to support that investigation."/>
    <s v="['The', 'United', 'Kingdom', 'will', 'provide', 'whatever', 'assistance', 'is', 'necessary', 'to', 'support', 'that', 'investigation', '.']"/>
    <n v="1271"/>
    <n v="1366"/>
    <s v="This is a dark moment"/>
    <x v="0"/>
    <x v="0"/>
    <x v="0"/>
    <s v="(443, 464)"/>
    <s v="moment"/>
    <x v="0"/>
    <x v="0"/>
    <n v="934"/>
    <n v="990"/>
    <n v="934"/>
    <n v="958"/>
    <s v="[990, [934, 'This is a dark moment'], [958, 'moment']]"/>
  </r>
  <r>
    <s v="UNSC_2014_SPV.7219_spch004_sentsplit_United_Kingdom_Of_Great_Britain_And_Northern_Ireland.txt"/>
    <s v="UNSC_2014_SPV.7219_spch004"/>
    <s v="United Kingdom"/>
    <n v="4"/>
    <s v="not "/>
    <s v="The United Kingdom will provide whatever assistance is necessary to support that investigation."/>
    <s v="['The', 'United', 'Kingdom', 'will', 'provide', 'whatever', 'assistance', 'is', 'necessary', 'to', 'support', 'that', 'investigation', '.']"/>
    <n v="1271"/>
    <n v="1366"/>
    <s v="this tragic event"/>
    <x v="0"/>
    <x v="0"/>
    <x v="0"/>
    <s v="(647, 664)"/>
    <s v="event"/>
    <x v="0"/>
    <x v="0"/>
    <n v="935"/>
    <n v="994"/>
    <n v="935"/>
    <n v="960"/>
    <s v="[994, [935, 'this tragic event'], [960, 'event']]"/>
  </r>
  <r>
    <s v="UNSC_2014_SPV.7219_spch004_sentsplit_United_Kingdom_Of_Great_Britain_And_Northern_Ireland.txt"/>
    <s v="UNSC_2014_SPV.7219_spch004"/>
    <s v="United Kingdom"/>
    <n v="4"/>
    <s v="coincidence"/>
    <s v="We have to ask searching questions about why we are now confronting this tragic situation."/>
    <s v="['We', 'have', 'to', 'ask', 'searching', 'questions', 'about', 'why', 'we', 'are', 'now', 'confronting', 'this', 'tragic', 'situation', '.']"/>
    <n v="2578"/>
    <n v="2668"/>
    <s v="tragic situation."/>
    <x v="0"/>
    <x v="0"/>
    <x v="0"/>
    <s v="(2651, 2668)"/>
    <s v="situation"/>
    <x v="0"/>
    <x v="0"/>
    <n v="936"/>
    <n v="1001"/>
    <n v="936"/>
    <n v="967"/>
    <s v="[1001, [936, 'tragic situation.'], [967, 'situation']]"/>
  </r>
  <r>
    <s v="UNSC_2014_SPV.7219_spch004_sentsplit_United_Kingdom_Of_Great_Britain_And_Northern_Ireland.txt"/>
    <s v="UNSC_2014_SPV.7219_spch004"/>
    <s v="United Kingdom"/>
    <n v="4"/>
    <s v="coincidence"/>
    <s v="It is the Council's responsibility to respond to such tragedies by drawing the right lessons and working together with commitment and conviction to prevent their repetition."/>
    <s v="['It', 'is', 'the', &quot;Council's&quot;, 'responsibility', 'to', 'respond', 'to', 'such', 'tragedies', 'by', 'drawing', 'the', 'right', 'lessons', 'and', 'working', 'together', 'with', 'commitment', 'and', 'conviction', 'to', 'prevent', 'their', 'repetition', '.']"/>
    <n v="3744"/>
    <n v="3917"/>
    <s v="tragedies"/>
    <x v="2"/>
    <x v="0"/>
    <x v="0"/>
    <s v="(3798, 3807)"/>
    <s v="implicit"/>
    <x v="3"/>
    <x v="1"/>
    <n v="937"/>
    <m/>
    <n v="937"/>
    <m/>
    <s v="[None, [937, 'tragedies'], [None, 'None']]"/>
  </r>
  <r>
    <s v="UNSC_2014_SPV.7219_spch004_sentsplit_United_Kingdom_Of_Great_Britain_And_Northern_Ireland.txt"/>
    <s v="UNSC_2014_SPV.7219_spch004"/>
    <s v="United Kingdom"/>
    <n v="4"/>
    <s v="coincidence"/>
    <s v="That is welcome, but it is not enough."/>
    <s v="['That', 'is', 'welcome', ',', 'but', 'it', 'is', 'not', 'enough', '.']"/>
    <n v="4622"/>
    <n v="4660"/>
    <s v="That is welcome"/>
    <x v="2"/>
    <x v="1"/>
    <x v="1"/>
    <s v="(4622, 4637)"/>
    <s v="implicit"/>
    <x v="3"/>
    <x v="1"/>
    <n v="938"/>
    <m/>
    <n v="938"/>
    <m/>
    <s v="[None, [938, 'That is welcome'], [None, 'None']]"/>
  </r>
  <r>
    <s v="UNSC_2014_SPV.7219_spch004_sentsplit_United_Kingdom_Of_Great_Britain_And_Northern_Ireland.txt"/>
    <s v="UNSC_2014_SPV.7219_spch004"/>
    <s v="United Kingdom"/>
    <n v="4"/>
    <s v="coincidence"/>
    <s v="That is welcome, but it is not enough."/>
    <s v="['That', 'is', 'welcome', ',', 'but', 'it', 'is', 'not', 'enough', '.']"/>
    <n v="4622"/>
    <n v="4660"/>
    <s v="but it is not enough"/>
    <x v="2"/>
    <x v="2"/>
    <x v="0"/>
    <s v="(4639, 4659)"/>
    <s v="implicit"/>
    <x v="3"/>
    <x v="1"/>
    <n v="939"/>
    <m/>
    <n v="939"/>
    <m/>
    <s v="[None, [939, 'but it is not enough'], [None, 'None']]"/>
  </r>
  <r>
    <s v="UNSC_2014_SPV.7219_spch004_sentsplit_United_Kingdom_Of_Great_Britain_And_Northern_Ireland.txt"/>
    <s v="UNSC_2014_SPV.7219_spch004"/>
    <s v="United Kingdom"/>
    <n v="4"/>
    <s v="coincidence"/>
    <s v="In the light of yesterday's tragedy, any other course of action would be unconscionable."/>
    <s v="['In', 'the', 'light', 'of', &quot;yesterday's&quot;, 'tragedy', ',', 'any', 'other', 'course', 'of', 'action', 'would', 'be', 'unconscionable']"/>
    <n v="5038"/>
    <n v="5126"/>
    <s v="tragedy"/>
    <x v="2"/>
    <x v="0"/>
    <x v="0"/>
    <s v="(5066, 5073)"/>
    <s v="implicit"/>
    <x v="3"/>
    <x v="1"/>
    <n v="940"/>
    <m/>
    <n v="940"/>
    <m/>
    <s v="[None, [940, 'tragedy'], [None, 'None']]"/>
  </r>
  <r>
    <s v="UNSC_2014_SPV.7219_spch004_sentsplit_United_Kingdom_Of_Great_Britain_And_Northern_Ireland.txt"/>
    <s v="UNSC_2014_SPV.7219_spch004"/>
    <s v="United Kingdom"/>
    <n v="4"/>
    <s v="coincidence"/>
    <s v="In the light of yesterday's tragedy, any other course of action would be unconscionable."/>
    <s v="['In', 'the', 'light', 'of', &quot;yesterday's&quot;, 'tragedy', ',', 'any', 'other', 'course', 'of', 'action', 'would', 'be', 'unconscionable']"/>
    <n v="5038"/>
    <n v="5126"/>
    <s v="any other course of action would be unconscionable"/>
    <x v="2"/>
    <x v="2"/>
    <x v="0"/>
    <s v="(5075, 5125)"/>
    <s v="implicit"/>
    <x v="3"/>
    <x v="1"/>
    <n v="941"/>
    <m/>
    <n v="941"/>
    <m/>
    <s v="[None, [941, 'any other course of action would be unconscionable'], [None, 'None']]"/>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senseless violence"/>
    <x v="0"/>
    <x v="2"/>
    <x v="0"/>
    <s v="(502, 520)"/>
    <s v="separatists"/>
    <x v="4"/>
    <x v="0"/>
    <n v="942"/>
    <n v="992"/>
    <n v="942"/>
    <n v="959"/>
    <s v="[992, [942, 'senseless violence'], [959,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534, 551)"/>
    <s v="separatists"/>
    <x v="4"/>
    <x v="0"/>
    <n v="943"/>
    <n v="991"/>
    <n v="943"/>
    <n v="959"/>
    <s v="[991, [943, 'armed separatists'], [959,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monstrous proportions."/>
    <x v="0"/>
    <x v="2"/>
    <x v="0"/>
    <s v="(583, 605)"/>
    <s v="separatists"/>
    <x v="4"/>
    <x v="0"/>
    <n v="944"/>
    <n v="993"/>
    <n v="944"/>
    <n v="959"/>
    <s v="[993, [944, 'monstrous proportions.'], [959, 'separatists']]"/>
  </r>
  <r>
    <s v="UNSC_2014_SPV.7219_spch004_sentsplit_United_Kingdom_Of_Great_Britain_And_Northern_Ireland.txt"/>
    <s v="UNSC_2014_SPV.7219_spch004"/>
    <s v="United Kingdom"/>
    <n v="4"/>
    <s v="coincidence"/>
    <s v="We urge Russia to cease its policy of   supporting armed separatist groups and their violent actions of destabilizing a neighbouring country and of generating displacement and social and economic hardship."/>
    <s v="['In', 'the', 'light', 'of', &quot;yesterday's&quot;, 'tragedy', ',', 'any', 'other', 'course', 'of', 'action', 'would', 'be', 'unconscionable']"/>
    <n v="5038"/>
    <n v="5126"/>
    <s v="supporting armed separatist groups and their violent actions of destabilizing a neighbouring country and of generating displacement and social and economic hardship."/>
    <x v="3"/>
    <x v="2"/>
    <x v="0"/>
    <s v="(3369, 3534)"/>
    <s v="Russia"/>
    <x v="5"/>
    <x v="0"/>
    <n v="945"/>
    <n v="1004"/>
    <n v="945"/>
    <n v="971"/>
    <s v="[1004, [945, 'supporting armed separatist groups and their violent actions of destabilizing a neighbouring country and of generating displacement and social and economic hardship.'], [971, 'Russia']]"/>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2705, 2722)"/>
    <s v="separatists"/>
    <x v="4"/>
    <x v="0"/>
    <n v="946"/>
    <n v="1002"/>
    <n v="946"/>
    <n v="968"/>
    <s v="[1002, [946, 'armed separatists'], [968,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condemning these actions and in demanding that these groups disarm, desist from violence and intimidation"/>
    <x v="0"/>
    <x v="2"/>
    <x v="0"/>
    <s v="(4098, 4203)"/>
    <s v="The Council"/>
    <x v="2"/>
    <x v="0"/>
    <n v="947"/>
    <n v="1007"/>
    <n v="947"/>
    <n v="975"/>
    <s v="[1007, [947, 'condemning these actions and in demanding that these groups disarm, desist from violence and intimidation'], [975, 'The Council']]"/>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 groups"/>
    <x v="0"/>
    <x v="2"/>
    <x v="0"/>
    <s v="(1600, 1623)"/>
    <s v="groups"/>
    <x v="4"/>
    <x v="0"/>
    <n v="948"/>
    <n v="998"/>
    <n v="948"/>
    <n v="964"/>
    <s v="[998, [948, 'Armed separatist groups'], [964, 'group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2203, 2220)"/>
    <s v="separatists"/>
    <x v="4"/>
    <x v="0"/>
    <n v="949"/>
    <n v="999"/>
    <n v="949"/>
    <n v="965"/>
    <s v="[999, [949, 'armed separatists'], [965,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2383, 2400)"/>
    <s v="separatists"/>
    <x v="4"/>
    <x v="0"/>
    <n v="950"/>
    <n v="1000"/>
    <n v="950"/>
    <n v="966"/>
    <s v="[1000, [950, 'armed separatists'], [966,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4979, 4996)"/>
    <s v="separatists"/>
    <x v="4"/>
    <x v="0"/>
    <n v="951"/>
    <n v="1009"/>
    <n v="951"/>
    <n v="977"/>
    <s v="[1009, [951, 'armed separatists'], [977, 'separatist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groups"/>
    <x v="0"/>
    <x v="2"/>
    <x v="0"/>
    <s v="(3626, 3638)"/>
    <s v="groups"/>
    <x v="4"/>
    <x v="0"/>
    <n v="952"/>
    <n v="1006"/>
    <n v="952"/>
    <n v="973"/>
    <s v="[1006, [952, 'armed groups'], [973, 'group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groups"/>
    <x v="0"/>
    <x v="2"/>
    <x v="0"/>
    <s v="(3646, 3658)"/>
    <s v="groups"/>
    <x v="4"/>
    <x v="0"/>
    <n v="953"/>
    <n v="1005"/>
    <n v="953"/>
    <n v="972"/>
    <s v="[1005, [953, 'armed groups'], [972, 'group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 groups"/>
    <x v="0"/>
    <x v="2"/>
    <x v="0"/>
    <s v="(4745, 4768)"/>
    <s v="groups"/>
    <x v="4"/>
    <x v="0"/>
    <n v="954"/>
    <n v="1008"/>
    <n v="954"/>
    <n v="976"/>
    <s v="[1008, [954, 'armed separatist groups'], [976, 'groups']]"/>
  </r>
  <r>
    <s v="UNSC_2014_SPV.7219_spch004_sentsplit_United_Kingdom_Of_Great_Britain_And_Northern_Ireland.txt"/>
    <s v="UNSC_2014_SPV.7219_spch004"/>
    <s v="United Kingdom"/>
    <n v="4"/>
    <s v="coincidence"/>
    <s v="We know that weapons, equipment and logistical support have been systematically provided to armed separatist groups by Russia , including up to 100   man-portable air defence systems and 15 to 25 main battle tanks, not to mention artillery pieces, rocket launchers and other armoured vehicles."/>
    <s v="['In', 'the', 'light', 'of', &quot;yesterday's&quot;, 'tragedy', ',', 'any', 'other', 'course', 'of', 'action', 'would', 'be', 'unconscionable']"/>
    <n v="5038"/>
    <n v="5126"/>
    <s v="weapons, equipment and logistical support have been systematically provided to armed separatist groups"/>
    <x v="3"/>
    <x v="2"/>
    <x v="0"/>
    <s v="(2966, 3068)"/>
    <s v="Russia"/>
    <x v="5"/>
    <x v="0"/>
    <n v="969"/>
    <n v="1003"/>
    <n v="969"/>
    <n v="970"/>
    <s v="[1003, [969, 'weapons, equipment and logistical support have been systematically provided to armed separatist groups'], [970, 'Russia']]"/>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 groups"/>
    <x v="0"/>
    <x v="2"/>
    <x v="0"/>
    <s v="(3045, 3068)"/>
    <s v="groups"/>
    <x v="4"/>
    <x v="0"/>
    <n v="978"/>
    <n v="1010"/>
    <n v="978"/>
    <n v="979"/>
    <s v="[1010, [978, 'armed separatist groups'], [979, 'groups']]"/>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 groups"/>
    <x v="0"/>
    <x v="2"/>
    <x v="0"/>
    <s v="(3380, 3403)"/>
    <s v="groups"/>
    <x v="4"/>
    <x v="0"/>
    <n v="980"/>
    <n v="1011"/>
    <n v="980"/>
    <n v="981"/>
    <s v="[1011, [980, 'armed separatist groups'], [981, 'groups']]"/>
  </r>
  <r>
    <s v="UNSC_2014_SPV.7219_spch004_sentsplit_United_Kingdom_Of_Great_Britain_And_Northern_Ireland.txt"/>
    <s v="UNSC_2014_SPV.7219_spch004"/>
    <s v="United Kingdom"/>
    <n v="4"/>
    <s v="coincidence"/>
    <s v="It is clear where responsibility lies: with the senseless violence of armed separatists and with those who have supported, equipped and advised them."/>
    <s v="['In', 'the', 'light', 'of', &quot;yesterday's&quot;, 'tragedy', ',', 'any', 'other', 'course', 'of', 'action', 'would', 'be', 'unconscionable']"/>
    <n v="5038"/>
    <n v="5126"/>
    <s v="senseless violence"/>
    <x v="3"/>
    <x v="0"/>
    <x v="0"/>
    <s v="(3966, 3984)"/>
    <s v="violence"/>
    <x v="6"/>
    <x v="0"/>
    <n v="982"/>
    <n v="1012"/>
    <n v="982"/>
    <n v="983"/>
    <s v="[1012, [982, 'senseless violence'], [983, 'violence']]"/>
  </r>
  <r>
    <s v="UNSC_2014_SPV.7219_spch004_sentsplit_United_Kingdom_Of_Great_Britain_And_Northern_Ireland.txt"/>
    <s v="UNSC_2014_SPV.7219_spch004"/>
    <s v="United Kingdom"/>
    <n v="4"/>
    <s v="not "/>
    <s v="In the light of yesterday's tragedy, any other course of action would be unconscionable."/>
    <s v="['In', 'the', 'light', 'of', &quot;yesterday's&quot;, 'tragedy', ',', 'any', 'other', 'course', 'of', 'action', 'would', 'be', 'unconscionable']"/>
    <n v="5038"/>
    <n v="5126"/>
    <s v="armed separatists"/>
    <x v="0"/>
    <x v="2"/>
    <x v="0"/>
    <s v="(3988, 4005)"/>
    <s v="separatists"/>
    <x v="4"/>
    <x v="0"/>
    <n v="984"/>
    <n v="1013"/>
    <n v="984"/>
    <n v="974"/>
    <s v="[1013, [984, 'armed separatists'], [974, 'separatists']]"/>
  </r>
  <r>
    <s v="UNSC_2014_SPV.7219_spch004_sentsplit_United_Kingdom_Of_Great_Britain_And_Northern_Ireland.txt"/>
    <s v="UNSC_2014_SPV.7219_spch004"/>
    <s v="United Kingdom"/>
    <n v="4"/>
    <s v="coincidence"/>
    <s v="They must be able to operate unhindered and in security."/>
    <s v="['In', 'the', 'light', 'of', &quot;yesterday's&quot;, 'tragedy', ',', 'any', 'other', 'course', 'of', 'action', 'would', 'be', 'unconscionable']"/>
    <n v="5038"/>
    <n v="5126"/>
    <s v="to operate unhindered and in security."/>
    <x v="0"/>
    <x v="2"/>
    <x v="1"/>
    <s v="(1499, 1537)"/>
    <s v="They"/>
    <x v="2"/>
    <x v="0"/>
    <n v="985"/>
    <n v="1014"/>
    <n v="985"/>
    <n v="986"/>
    <s v="[1014, [985, 'to operate unhindered and in security.'], [986, 'They']]"/>
  </r>
  <r>
    <s v="UNSC_2014_SPV.7154_spch004_sentsplit_Russian_Federation.txt"/>
    <s v="UNSC_2014_SPV.7154_spch004"/>
    <s v="Russian Federation"/>
    <n v="4"/>
    <s v="coincidence"/>
    <s v="The Russian Federation has called for this emergency meeting of the Security Council because of the serious dangerous evolution of the situation in south-eastern Ukraine."/>
    <s v="['The', 'Russian', 'Federation', 'has', 'called', 'for', 'this', 'emergency', 'meeting', 'of', 'the', 'Security', 'Council', 'because', 'of', 'the', 'serious', 'dangerous', 'evolution', 'of', 'the', 'situation', 'in', 'south-eastern', 'Ukraine', '.']"/>
    <n v="0"/>
    <n v="170"/>
    <s v="emergency meeting"/>
    <x v="0"/>
    <x v="0"/>
    <x v="0"/>
    <s v="(43, 60)"/>
    <s v="meeting"/>
    <x v="7"/>
    <x v="0"/>
    <n v="850"/>
    <n v="906"/>
    <n v="850"/>
    <n v="884"/>
    <s v="[906, [850, 'emergency meeting'], [884, 'meeting']]"/>
  </r>
  <r>
    <s v="UNSC_2014_SPV.7154_spch004_sentsplit_Russian_Federation.txt"/>
    <s v="UNSC_2014_SPV.7154_spch004"/>
    <s v="Russian Federation"/>
    <n v="4"/>
    <s v="coincidence"/>
    <s v="The Russian Federation has called for this emergency meeting of the Security Council because of the serious dangerous evolution of the situation in south-eastern Ukraine."/>
    <s v="['The', 'Russian', 'Federation', 'has', 'called', 'for', 'this', 'emergency', 'meeting', 'of', 'the', 'Security', 'Council', 'because', 'of', 'the', 'serious', 'dangerous', 'evolution', 'of', 'the', 'situation', 'in', 'south-eastern', 'Ukraine', '.']"/>
    <n v="0"/>
    <n v="170"/>
    <s v="serious dangerous"/>
    <x v="0"/>
    <x v="0"/>
    <x v="0"/>
    <s v="(100, 117)"/>
    <s v="situation"/>
    <x v="8"/>
    <x v="0"/>
    <n v="851"/>
    <n v="907"/>
    <n v="851"/>
    <n v="885"/>
    <s v="[907, [851, 'serious dangerous'], [885, 'situation']]"/>
  </r>
  <r>
    <s v="UNSC_2014_SPV.7154_spch004_sentsplit_Russian_Federation.txt"/>
    <s v="UNSC_2014_SPV.7154_spch004"/>
    <s v="Russian Federation"/>
    <n v="4"/>
    <s v="coincidence"/>
    <s v="We have pointed out on several occasions, including in this Chamber, that the reckless actions that led to the coup d'etat by the self-proclaimed Kyiv authorities threaten to definitively destroy the fragile mosaic of Ukrainian society."/>
    <s v="['We', 'have', 'pointed', 'out', 'on', 'several', 'occasions', ',', 'including', 'in', 'this', 'Chamber', ',', 'that', 'the', 'reckless', 'actions', 'that', 'led', 'to', 'the', 'coup', &quot;d'etat&quot;, 'by', 'the', 'self-proclaimed', 'Kyiv', 'authorities', 'threaten', 'to', 'definitively', 'destroy', 'the', 'fragile', 'mosaic', 'of', 'Ukrainian', 'society', '.']"/>
    <n v="171"/>
    <n v="407"/>
    <s v="reckless actions"/>
    <x v="1"/>
    <x v="2"/>
    <x v="0"/>
    <s v="(249, 265)"/>
    <s v="self-proclaimed Kyiv authorities"/>
    <x v="1"/>
    <x v="0"/>
    <n v="852"/>
    <n v="908"/>
    <n v="852"/>
    <n v="886"/>
    <s v="[908, [852, 'reckless actions'], [886, 'self-proclaimed Kyiv authorities']]"/>
  </r>
  <r>
    <s v="UNSC_2014_SPV.7154_spch004_sentsplit_Russian_Federation.txt"/>
    <s v="UNSC_2014_SPV.7154_spch004"/>
    <s v="Russian Federation"/>
    <n v="4"/>
    <s v="coincidence"/>
    <s v="We have pointed out on several occasions, including in this Chamber, that the reckless actions that led to the coup d'etat by the self-proclaimed Kyiv authorities threaten to definitively destroy the fragile mosaic of Ukrainian society."/>
    <s v="['We', 'have', 'pointed', 'out', 'on', 'several', 'occasions', ',', 'including', 'in', 'this', 'Chamber', ',', 'that', 'the', 'reckless', 'actions', 'that', 'led', 'to', 'the', 'coup', &quot;d'etat&quot;, 'by', 'the', 'self-proclaimed', 'Kyiv', 'authorities', 'threaten', 'to', 'definitively', 'destroy', 'the', 'fragile', 'mosaic', 'of', 'Ukrainian', 'society', '.']"/>
    <n v="171"/>
    <n v="407"/>
    <s v="definitively destroy"/>
    <x v="1"/>
    <x v="2"/>
    <x v="0"/>
    <s v="(346, 366)"/>
    <s v="self-proclaimed Kyiv authorities"/>
    <x v="1"/>
    <x v="0"/>
    <n v="853"/>
    <n v="909"/>
    <n v="853"/>
    <n v="886"/>
    <s v="[909, [853, 'definitively destroy'], [886, 'self-proclaimed Kyiv authorities']]"/>
  </r>
  <r>
    <s v="UNSC_2014_SPV.7154_spch004_sentsplit_Russian_Federation.txt"/>
    <s v="UNSC_2014_SPV.7154_spch004"/>
    <s v="Russian Federation"/>
    <n v="4"/>
    <s v="coincidence"/>
    <s v="The authorities do not wish to listen to those who do not accept the imposed dominance of Kyiv by national radicals and chauvinistic, Russophobic and anti-Semitic forces, whom they perceive as a threat to their human dignity and to their very lives."/>
    <s v="['The', 'authorities', 'do', 'not', 'wish', 'to', 'listen', 'to', 'those', 'who', 'do', 'not', 'accept', 'the', 'imposed', 'dominance', 'of', 'Kyiv', 'by', 'national', 'radicals', 'and', 'chauvinistic', ',', 'Russophobic', 'and', 'anti-Semitic', 'forces', ',', 'whom', 'they', 'perceive', 'as', 'a', 'threat', 'to', 'their', 'human', 'dignity', 'and', 'to', 'their', 'very', 'lives', '.']"/>
    <n v="408"/>
    <n v="657"/>
    <s v="threat to their human dignity and to their very lives"/>
    <x v="1"/>
    <x v="2"/>
    <x v="0"/>
    <s v="(603, 656)"/>
    <s v="forces"/>
    <x v="4"/>
    <x v="0"/>
    <n v="854"/>
    <n v="913"/>
    <n v="854"/>
    <n v="888"/>
    <s v="[913, [854, 'threat to their human dignity and to their very lives'], [888, 'forces']]"/>
  </r>
  <r>
    <s v="UNSC_2014_SPV.7154_spch004_sentsplit_Russian_Federation.txt"/>
    <s v="UNSC_2014_SPV.7154_spch004"/>
    <s v="Russian Federation"/>
    <n v="4"/>
    <s v="coincidence"/>
    <s v="Grotesque Russophobia and entrenched hatred have become the norm in the Verkhovna Rada as well."/>
    <s v="['Grotesque', 'Russophobia', 'and', 'entrenched', 'hatred', 'have', 'become', 'the', 'norm', 'in', 'the', 'Verkhovna', 'Rada', 'as', 'well', '.']"/>
    <n v="659"/>
    <n v="754"/>
    <s v="Grotesque Russophobia and entrenched hatred"/>
    <x v="2"/>
    <x v="2"/>
    <x v="0"/>
    <s v="(659, 702)"/>
    <s v="implicit"/>
    <x v="3"/>
    <x v="1"/>
    <n v="855"/>
    <m/>
    <n v="855"/>
    <m/>
    <s v="[None, [855, 'Grotesque Russophobia and entrenched hatred'], [None, 'None']]"/>
  </r>
  <r>
    <s v="UNSC_2014_SPV.7154_spch004_sentsplit_Russian_Federation.txt"/>
    <s v="UNSC_2014_SPV.7154_spch004"/>
    <s v="Russian Federation"/>
    <n v="4"/>
    <s v="coincidence"/>
    <s v="We can only imagine the thoughts that must be churning in the minds of her brutal fellow partisans."/>
    <s v="['We', 'can', 'only', 'imagine', 'the', 'thoughts', 'that', 'must', 'be', 'churning', 'in', 'the', 'minds', 'of', 'her', 'brutal', 'fellow', 'partisans', '.']"/>
    <n v="1145"/>
    <n v="1244"/>
    <s v="brutal fellow partisans"/>
    <x v="1"/>
    <x v="2"/>
    <x v="0"/>
    <s v="(1220, 1243)"/>
    <s v="partisans"/>
    <x v="4"/>
    <x v="0"/>
    <n v="856"/>
    <n v="914"/>
    <n v="856"/>
    <n v="889"/>
    <s v="[914, [856, 'brutal fellow partisans'], [889, 'partisans']]"/>
  </r>
  <r>
    <s v="UNSC_2014_SPV.7154_spch004_sentsplit_Russian_Federation.txt"/>
    <s v="UNSC_2014_SPV.7154_spch004"/>
    <s v="Russian Federation"/>
    <n v="4"/>
    <s v="coincidence"/>
    <s v="And that is not even the most radical group on the Ukrainian political spectrum."/>
    <s v="['And', 'that', 'is', 'not', 'even', 'the', 'most', 'radical', 'group', 'on', 'the', 'Ukrainian', 'political', 'spectrum', '.']"/>
    <n v="1245"/>
    <n v="1325"/>
    <s v="is not even the most radical group"/>
    <x v="1"/>
    <x v="2"/>
    <x v="0"/>
    <s v="(1254, 1288)"/>
    <s v="partisans"/>
    <x v="4"/>
    <x v="0"/>
    <n v="857"/>
    <n v="915"/>
    <n v="857"/>
    <n v="889"/>
    <s v="[915, [857, 'is not even the most radical group'], [889, 'partisans']]"/>
  </r>
  <r>
    <s v="UNSC_2014_SPV.7154_spch004_sentsplit_Russian_Federation.txt"/>
    <s v="UNSC_2014_SPV.7154_spch004"/>
    <s v="Russian Federation"/>
    <n v="4"/>
    <s v="coincidence"/>
    <s v="Should we be surprised that the peaceful political protects and the call by the people of south-eastern Ukraine for their aspirations to be heard have been met by the Rada with draconic laws entailing long-term prison sentences for separatism?"/>
    <s v="['Should', 'we', 'be', 'surprised', 'that', 'the', 'peaceful', 'political', 'protects', 'and', 'the', 'call', 'by', 'the', 'people', 'of', 'south-eastern', 'Ukraine', 'for', 'their', 'aspirations', 'to', 'be', 'heard', 'have', 'been', 'met', 'by', 'the', 'Rada', 'with', 'draconic', 'laws', 'entailing', 'long-term', 'prison', 'sentences', 'for', 'separatism', '?']"/>
    <n v="1326"/>
    <n v="1569"/>
    <s v="peaceful political protects"/>
    <x v="1"/>
    <x v="0"/>
    <x v="1"/>
    <s v="(1358, 1385)"/>
    <s v="protects"/>
    <x v="4"/>
    <x v="0"/>
    <n v="858"/>
    <n v="916"/>
    <n v="858"/>
    <n v="890"/>
    <s v="[916, [858, 'peaceful political protects'], [890, 'protects']]"/>
  </r>
  <r>
    <s v="UNSC_2014_SPV.7154_spch004_sentsplit_Russian_Federation.txt"/>
    <s v="UNSC_2014_SPV.7154_spch004"/>
    <s v="Russian Federation"/>
    <n v="4"/>
    <s v="coincidence"/>
    <s v="Prime Minister Yatsenyuk went to Donetsk; although he did not meet with the protesters, he did say the right things about dialogue, decentralization and his desire to find a way out of the problem."/>
    <s v="['Prime', 'Minister', 'Yatsenyuk', 'went', 'to', 'Donetsk', ';', 'although', 'he', 'did', 'not', 'meet', 'with', 'the', 'protesters', ',', 'he', 'did', 'say', 'the', 'right', 'things', 'about', 'dialogue', ',', 'decentralization', 'and', 'his', 'desire', 'to', 'find', 'a', 'way', 'out', 'of', 'the', 'problem', '.']"/>
    <n v="1756"/>
    <n v="1953"/>
    <s v="right things"/>
    <x v="1"/>
    <x v="2"/>
    <x v="1"/>
    <s v="(1859, 1871)"/>
    <s v="Prime Minister Yatsenyuk"/>
    <x v="9"/>
    <x v="0"/>
    <n v="859"/>
    <n v="918"/>
    <n v="859"/>
    <n v="891"/>
    <s v="[918, [859, 'right things'], [891, 'Prime Minister Yatsenyuk']]"/>
  </r>
  <r>
    <s v="UNSC_2014_SPV.7154_spch004_sentsplit_Russian_Federation.txt"/>
    <s v="UNSC_2014_SPV.7154_spch004"/>
    <s v="Russian Federation"/>
    <n v="4"/>
    <s v="coincidence"/>
    <s v="Prime Minister Yatsenyuk went to Donetsk; although he did not meet with the protesters, he did say the right things about dialogue, decentralization and his desire to find a way out of the problem."/>
    <s v="['Prime', 'Minister', 'Yatsenyuk', 'went', 'to', 'Donetsk', ';', 'although', 'he', 'did', 'not', 'meet', 'with', 'the', 'protesters', ',', 'he', 'did', 'say', 'the', 'right', 'things', 'about', 'dialogue', ',', 'decentralization', 'and', 'his', 'desire', 'to', 'find', 'a', 'way', 'out', 'of', 'the', 'problem', '.']"/>
    <n v="1756"/>
    <n v="1953"/>
    <s v="although he did not meet with the protesters"/>
    <x v="1"/>
    <x v="2"/>
    <x v="0"/>
    <s v="(1798, 1842)"/>
    <s v="Prime Minister Yatsenyuk"/>
    <x v="9"/>
    <x v="0"/>
    <n v="860"/>
    <n v="917"/>
    <n v="860"/>
    <n v="891"/>
    <s v="[917, [860, 'although he did not meet with the protesters'], [891, 'Prime Minister Yatsenyuk']]"/>
  </r>
  <r>
    <s v="UNSC_2014_SPV.7154_spch004_sentsplit_Russian_Federation.txt"/>
    <s v="UNSC_2014_SPV.7154_spch004"/>
    <s v="Russian Federation"/>
    <n v="4"/>
    <s v="coincidence"/>
    <s v="We have been told that restraint will be exercised and a peaceful solution found to the situation that takes into account the opinions of the various groupings of the Ukrainian population."/>
    <s v="['We', 'have', 'been', 'told', 'that', 'restraint', 'will', 'be', 'exercised', 'and', 'a', 'peaceful', 'solution', 'found', 'to', 'the', 'situation', 'that', 'takes', 'into', 'account', 'the', 'opinions', 'of', 'the', 'various', 'groupings', 'of', 'the', 'Ukrainian', 'population', '.']"/>
    <n v="1984"/>
    <n v="2172"/>
    <s v="restraint will be exercised"/>
    <x v="2"/>
    <x v="2"/>
    <x v="1"/>
    <s v="(2007, 2034)"/>
    <s v="implicit"/>
    <x v="3"/>
    <x v="1"/>
    <n v="861"/>
    <m/>
    <n v="861"/>
    <m/>
    <s v="[None, [861, 'restraint will be exercised'], [None, 'None']]"/>
  </r>
  <r>
    <s v="UNSC_2014_SPV.7154_spch004_sentsplit_Russian_Federation.txt"/>
    <s v="UNSC_2014_SPV.7154_spch004"/>
    <s v="Russian Federation"/>
    <n v="4"/>
    <s v="coincidence"/>
    <s v="We have been told that restraint will be exercised and a peaceful solution found to the situation that takes into account the opinions of the various groupings of the Ukrainian population."/>
    <s v="['We', 'have', 'been', 'told', 'that', 'restraint', 'will', 'be', 'exercised', 'and', 'a', 'peaceful', 'solution', 'found', 'to', 'the', 'situation', 'that', 'takes', 'into', 'account', 'the', 'opinions', 'of', 'the', 'various', 'groupings', 'of', 'the', 'Ukrainian', 'population', '.']"/>
    <n v="1984"/>
    <n v="2172"/>
    <s v="peaceful solution"/>
    <x v="0"/>
    <x v="0"/>
    <x v="1"/>
    <s v="(2041, 2058)"/>
    <s v="solution"/>
    <x v="10"/>
    <x v="0"/>
    <n v="862"/>
    <n v="919"/>
    <n v="862"/>
    <n v="892"/>
    <s v="[919, [862, 'peaceful solution'], [892, 'solution']]"/>
  </r>
  <r>
    <s v="UNSC_2014_SPV.7154_spch004_sentsplit_Russian_Federation.txt"/>
    <s v="UNSC_2014_SPV.7154_spch004"/>
    <s v="Russian Federation"/>
    <n v="4"/>
    <s v="coincidence"/>
    <s v="However, the protesters' interests and opinions have not been taken into account or even discussed."/>
    <s v="['However', ',', 'the', 'protesters', &quot;'&quot;, 'interests', 'and', 'opinions', 'have', 'not', 'been', 'taken', 'into', 'account', 'or', 'even', 'discussed', '.']"/>
    <n v="2924"/>
    <n v="3023"/>
    <s v="have not been taken into account or even discussed"/>
    <x v="2"/>
    <x v="2"/>
    <x v="0"/>
    <s v="(2972, 3022)"/>
    <s v="implicit"/>
    <x v="3"/>
    <x v="1"/>
    <n v="863"/>
    <m/>
    <n v="863"/>
    <m/>
    <s v="[None, [863, 'have not been taken into account or even discussed'], [None, 'None']]"/>
  </r>
  <r>
    <s v="UNSC_2014_SPV.7154_spch004_sentsplit_Russian_Federation.txt"/>
    <s v="UNSC_2014_SPV.7154_spch004"/>
    <s v="Russian Federation"/>
    <n v="4"/>
    <s v="coincidence"/>
    <s v="As a result, blood has already been shed in the South-East and the situation is extremely dangerous."/>
    <s v="['As', 'a', 'result', ',', 'blood', 'has', 'already', 'been', 'shed', 'in', 'the', 'South-East', 'and', 'the', 'situation', 'is', 'extremely', 'dangerous', '.']"/>
    <n v="3024"/>
    <n v="3124"/>
    <s v="blood has already been shed"/>
    <x v="2"/>
    <x v="0"/>
    <x v="0"/>
    <s v="(3037, 3064)"/>
    <s v="implicit"/>
    <x v="3"/>
    <x v="1"/>
    <n v="864"/>
    <m/>
    <n v="864"/>
    <m/>
    <s v="[None, [864, 'blood has already been shed'], [None, 'None']]"/>
  </r>
  <r>
    <s v="UNSC_2014_SPV.7154_spch004_sentsplit_Russian_Federation.txt"/>
    <s v="UNSC_2014_SPV.7154_spch004"/>
    <s v="Russian Federation"/>
    <n v="4"/>
    <s v="coincidence"/>
    <s v="As a result, blood has already been shed in the South-East and the situation is extremely dangerous."/>
    <s v="['As', 'a', 'result', ',', 'blood', 'has', 'already', 'been', 'shed', 'in', 'the', 'South-East', 'and', 'the', 'situation', 'is', 'extremely', 'dangerous', '.']"/>
    <n v="3024"/>
    <n v="3124"/>
    <s v="extremely dangerous"/>
    <x v="0"/>
    <x v="0"/>
    <x v="0"/>
    <s v="(3104, 3123)"/>
    <s v="situation"/>
    <x v="8"/>
    <x v="0"/>
    <n v="865"/>
    <n v="920"/>
    <n v="865"/>
    <n v="893"/>
    <s v="[920, [865, 'extremely dangerous'], [893, 'situation']]"/>
  </r>
  <r>
    <s v="UNSC_2014_SPV.7154_spch004_sentsplit_Russian_Federation.txt"/>
    <s v="UNSC_2014_SPV.7154_spch004"/>
    <s v="Russian Federation"/>
    <n v="4"/>
    <s v="coincidence"/>
    <s v="Any further escalation of the situation must be swiftly stopped."/>
    <s v="['Any', 'further', 'escalation', 'of', 'the', 'situation', 'must', 'be', 'swiftly', 'stopped', '.']"/>
    <n v="3125"/>
    <n v="3189"/>
    <s v="swiftly stopped"/>
    <x v="0"/>
    <x v="0"/>
    <x v="0"/>
    <s v="(3173, 3188)"/>
    <s v="further escalation of the situation"/>
    <x v="8"/>
    <x v="0"/>
    <n v="866"/>
    <n v="922"/>
    <n v="866"/>
    <n v="895"/>
    <s v="[922, [866, 'swiftly stopped'], [895, 'further escalation of the situation']]"/>
  </r>
  <r>
    <s v="UNSC_2014_SPV.7154_spch004_sentsplit_Russian_Federation.txt"/>
    <s v="UNSC_2014_SPV.7154_spch004"/>
    <s v="Russian Federation"/>
    <n v="4"/>
    <s v="coincidence"/>
    <s v="Some people, including in this Chamber, do not wish to recognize the real reasons for the events in Ukraine and are forever seeing the hand of Moscow in the South-East."/>
    <s v="['Some', 'people', ',', 'including', 'in', 'this', 'Chamber', ',', 'do', 'not', 'wish', 'to', 'recognize', 'the', 'real', 'reasons', 'for', 'the', 'events', 'in', 'Ukraine', 'and', 'are', 'forever', 'seeing', 'the', 'hand', 'of', 'Moscow', 'in', 'the', 'South-East', '.']"/>
    <n v="3948"/>
    <n v="4116"/>
    <s v="do not wish to recognize the real reasons for the events"/>
    <x v="0"/>
    <x v="2"/>
    <x v="0"/>
    <s v="(3988, 4044)"/>
    <s v="Some people"/>
    <x v="2"/>
    <x v="0"/>
    <n v="867"/>
    <n v="928"/>
    <n v="867"/>
    <n v="900"/>
    <s v="[928, [867, 'do not wish to recognize the real reasons for the events'], [900, 'Some people']]"/>
  </r>
  <r>
    <s v="UNSC_2014_SPV.7154_spch004_sentsplit_Russian_Federation.txt"/>
    <s v="UNSC_2014_SPV.7154_spch004"/>
    <s v="Russian Federation"/>
    <n v="4"/>
    <s v="coincidence"/>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deeply worried"/>
    <x v="1"/>
    <x v="1"/>
    <x v="0"/>
    <s v="(4413, 4427)"/>
    <s v="south-eastern Ukraine and its people"/>
    <x v="11"/>
    <x v="0"/>
    <n v="868"/>
    <n v="929"/>
    <n v="868"/>
    <n v="901"/>
    <s v="[929, [868, 'deeply worried'], [901, 'south-eastern Ukraine and its people']]"/>
  </r>
  <r>
    <s v="UNSC_2014_SPV.7154_spch004_sentsplit_Russian_Federation.txt"/>
    <s v="UNSC_2014_SPV.7154_spch004"/>
    <s v="Russian Federation"/>
    <n v="4"/>
    <s v="coincidence"/>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to impose their will on"/>
    <x v="1"/>
    <x v="2"/>
    <x v="1"/>
    <s v="(4518, 4541)"/>
    <s v="radicals,"/>
    <x v="4"/>
    <x v="0"/>
    <n v="869"/>
    <n v="931"/>
    <n v="869"/>
    <n v="902"/>
    <s v="[931, [869, 'to impose their will on'], [902, 'radicals,']]"/>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fragile mosaic of Ukrainian society."/>
    <x v="1"/>
    <x v="2"/>
    <x v="0"/>
    <s v="(371, 407)"/>
    <s v="self-proclaimed Kyiv authorities"/>
    <x v="1"/>
    <x v="0"/>
    <n v="870"/>
    <n v="910"/>
    <n v="870"/>
    <n v="886"/>
    <s v="[910, [870, 'fragile mosaic of Ukrainian society.'], [886, 'self-proclaimed Kyiv authorities']]"/>
  </r>
  <r>
    <s v="UNSC_2014_SPV.7154_spch004_sentsplit_Russian_Federation.txt"/>
    <s v="UNSC_2014_SPV.7154_spch004"/>
    <s v="Russian Federation"/>
    <n v="4"/>
    <s v="coincidence"/>
    <s v=" The authorities do not wish to listen to those who do not accept the imposed dominance of Kyiv by national radicals and chauvinistic,   Russophobic and anti-Semitic forces , whom they perceive as a threat to their human dignity and to their very lives."/>
    <s v="['It', 'must', 'be', 'understood', 'that', 'south-eastern', 'Ukraine', 'and', 'its', 'people', 'are', 'deeply', 'worried', 'about', 'their', 'future', 'and', 'that', 'they', 'do', 'not', 'want', 'anyone', ',', 'especially', 'the', 'nationalist', 'radicals', ',', 'to', 'impose', 'their', 'will', 'on', 'them']"/>
    <n v="4345"/>
    <n v="4547"/>
    <s v="Russophobic and anti-Semitic forces"/>
    <x v="1"/>
    <x v="2"/>
    <x v="0"/>
    <s v="(542, 577)"/>
    <s v="forces"/>
    <x v="4"/>
    <x v="0"/>
    <n v="871"/>
    <n v="912"/>
    <n v="871"/>
    <n v="888"/>
    <s v="[912, [871, 'Russophobic and anti-Semitic forces'], [888, 'forces']]"/>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henchmen"/>
    <x v="0"/>
    <x v="2"/>
    <x v="0"/>
    <s v="(3243, 3251)"/>
    <s v="Maidan"/>
    <x v="4"/>
    <x v="0"/>
    <n v="872"/>
    <n v="923"/>
    <n v="872"/>
    <n v="896"/>
    <s v="[923, [872, 'henchmen'], [896, 'Maidan']]"/>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henchmen"/>
    <x v="0"/>
    <x v="2"/>
    <x v="0"/>
    <s v="(3426, 3434)"/>
    <s v="Maidan"/>
    <x v="4"/>
    <x v="0"/>
    <n v="873"/>
    <n v="925"/>
    <n v="873"/>
    <n v="897"/>
    <s v="[925, [873, 'henchmen'], [897, 'Maidan']]"/>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backer"/>
    <x v="0"/>
    <x v="2"/>
    <x v="0"/>
    <s v="(3534, 3540)"/>
    <s v="United States"/>
    <x v="2"/>
    <x v="0"/>
    <n v="874"/>
    <n v="932"/>
    <n v="874"/>
    <n v="903"/>
    <s v="[932, [874, 'backer'], [903, 'United States']]"/>
  </r>
  <r>
    <s v="UNSC_2014_SPV.7154_spch004_sentsplit_Russian_Federation.txt"/>
    <s v="UNSC_2014_SPV.7154_spch004"/>
    <s v="Russian Federation"/>
    <n v="4"/>
    <s v="coincidence"/>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nationalist radicals"/>
    <x v="1"/>
    <x v="2"/>
    <x v="0"/>
    <s v="(4496, 4516)"/>
    <s v="radicals,"/>
    <x v="4"/>
    <x v="0"/>
    <n v="875"/>
    <n v="930"/>
    <n v="875"/>
    <n v="902"/>
    <s v="[930, [875, 'nationalist radicals'], [902, 'radicals,']]"/>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must determine"/>
    <x v="0"/>
    <x v="2"/>
    <x v="1"/>
    <s v="(3882, 3896)"/>
    <s v="West"/>
    <x v="2"/>
    <x v="0"/>
    <n v="876"/>
    <n v="927"/>
    <n v="876"/>
    <n v="899"/>
    <s v="[927, [876, 'must determine'], [899, 'West']]"/>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are obligated to end their support, dissociate themselves from neo-Nazis and other extremists, stop the use of force against the Ukrainian people, and begin forthwith a genuine national dialogue with the full participation of all regions"/>
    <x v="0"/>
    <x v="2"/>
    <x v="0"/>
    <s v="(3542, 3779)"/>
    <s v="The Western sponsors of the Maidan"/>
    <x v="2"/>
    <x v="0"/>
    <n v="877"/>
    <n v="926"/>
    <n v="877"/>
    <n v="898"/>
    <s v="[926, [877, 'are obligated to end their support, dissociate themselves from neo-Nazis and other extremists, stop the use of force against the Ukrainian people, and begin forthwith a genuine national dialogue with the full participation of all regions'], [898, 'The Western sponsors of the Maidan']]"/>
  </r>
  <r>
    <s v="UNSC_2014_SPV.7154_spch004_sentsplit_Russian_Federation.txt"/>
    <s v="UNSC_2014_SPV.7154_spch004"/>
    <s v="Russian Federation"/>
    <n v="4"/>
    <s v="coincidence"/>
    <s v="However, unlike the Maidan demonstrators, the protesters have terrorized no one, have used no bulldozers against the authorioties, and thrown no Molotov cocktails."/>
    <s v="['It', 'must', 'be', 'understood', 'that', 'south-eastern', 'Ukraine', 'and', 'its', 'people', 'are', 'deeply', 'worried', 'about', 'their', 'future', 'and', 'that', 'they', 'do', 'not', 'want', 'anyone', ',', 'especially', 'the', 'nationalist', 'radicals', ',', 'to', 'impose', 'their', 'will', 'on', 'them']"/>
    <n v="4345"/>
    <n v="4547"/>
    <s v="unlike the Maidan demonstrators, the protesters have terrorized no one, have used no bulldozers against the authorioties, and thrown no Molotov cocktails."/>
    <x v="0"/>
    <x v="2"/>
    <x v="1"/>
    <s v="(2449, 2603)"/>
    <s v="protesters"/>
    <x v="4"/>
    <x v="0"/>
    <n v="878"/>
    <n v="921"/>
    <n v="878"/>
    <n v="894"/>
    <s v="[921, [878, 'unlike the Maidan demonstrators, the protesters have terrorized no one, have used no bulldozers against the authorioties, and thrown no Molotov cocktails.'], [894, 'protesters']]"/>
  </r>
  <r>
    <s v="UNSC_2014_SPV.7154_spch004_sentsplit_Russian_Federation.txt"/>
    <s v="UNSC_2014_SPV.7154_spch004"/>
    <s v="Russian Federation"/>
    <n v="4"/>
    <s v="coincidence"/>
    <s v="The authorities do not wish to listen to those who do not accept the imposed dominance of Kyiv by national radicals and chauvinistic,   Russophobic and anti-Semitic forces , whom they perceive as a threat to their human dignity and to their very lives."/>
    <s v="['It', 'must', 'be', 'understood', 'that', 'south-eastern', 'Ukraine', 'and', 'its', 'people', 'are', 'deeply', 'worried', 'about', 'their', 'future', 'and', 'that', 'they', 'do', 'not', 'want', 'anyone', ',', 'especially', 'the', 'nationalist', 'radicals', ',', 'to', 'impose', 'their', 'will', 'on', 'them']"/>
    <n v="4345"/>
    <n v="4547"/>
    <s v="do not wish to listen"/>
    <x v="0"/>
    <x v="2"/>
    <x v="0"/>
    <s v="(424, 445)"/>
    <s v="authorities"/>
    <x v="2"/>
    <x v="0"/>
    <n v="879"/>
    <n v="911"/>
    <n v="879"/>
    <n v="887"/>
    <s v="[911, [879, 'do not wish to listen'], [887, 'authorities']]"/>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a measure of common sense has prevailed"/>
    <x v="2"/>
    <x v="2"/>
    <x v="1"/>
    <s v="(1707, 1746)"/>
    <s v="implicit"/>
    <x v="3"/>
    <x v="1"/>
    <n v="880"/>
    <m/>
    <n v="880"/>
    <m/>
    <s v="[None, [880, 'a measure of common sense has prevailed'], [None, 'None']]"/>
  </r>
  <r>
    <s v="UNSC_2014_SPV.7154_spch004_sentsplit_Russian_Federation.txt"/>
    <s v="UNSC_2014_SPV.7154_spch004"/>
    <s v="Russian Federation"/>
    <n v="4"/>
    <s v="not "/>
    <s v="It must be understood that south-eastern Ukraine and its people are deeply worried about their future and that they do not want anyone, especially the nationalist radicals, to impose their will on them."/>
    <s v="['It', 'must', 'be', 'understood', 'that', 'south-eastern', 'Ukraine', 'and', 'its', 'people', 'are', 'deeply', 'worried', 'about', 'their', 'future', 'and', 'that', 'they', 'do', 'not', 'want', 'anyone', ',', 'especially', 'the', 'nationalist', 'radicals', ',', 'to', 'impose', 'their', 'will', 'on', 'them']"/>
    <n v="4345"/>
    <n v="4547"/>
    <s v="to cease their war against their own people"/>
    <x v="0"/>
    <x v="2"/>
    <x v="0"/>
    <s v="(3277, 3320)"/>
    <s v="Maidan"/>
    <x v="4"/>
    <x v="0"/>
    <n v="881"/>
    <n v="924"/>
    <n v="881"/>
    <n v="896"/>
    <s v="[924, [881, 'to cease their war against their own people'], [896, 'Maidan']]"/>
  </r>
  <r>
    <s v="UNSC_2014_SPV.7154_spch004_sentsplit_Russian_Federation.txt"/>
    <s v="UNSC_2014_SPV.7154_spch004"/>
    <s v="Russian Federation"/>
    <n v="4"/>
    <s v="coincidence"/>
    <s v="However, on 13 April the Verkhovna Rada-appointed President Turchynov stated that the Ukrainian Security Council had decided to launch a full-scale anti-terrorist operation,   including the use of the armed forces ."/>
    <s v="['It', 'must', 'be', 'understood', 'that', 'south-eastern', 'Ukraine', 'and', 'its', 'people', 'are', 'deeply', 'worried', 'about', 'their', 'future', 'and', 'that', 'they', 'do', 'not', 'want', 'anyone', ',', 'especially', 'the', 'nationalist', 'radicals', ',', 'to', 'impose', 'their', 'will', 'on', 'them']"/>
    <n v="4345"/>
    <n v="4547"/>
    <s v="armed forces"/>
    <x v="1"/>
    <x v="2"/>
    <x v="1"/>
    <s v="(2426, 2438)"/>
    <s v="forces"/>
    <x v="4"/>
    <x v="0"/>
    <n v="882"/>
    <n v="933"/>
    <n v="882"/>
    <n v="904"/>
    <s v="[933, [882, 'armed forces'], [904, 'forces']]"/>
  </r>
  <r>
    <s v="UNSC_2014_SPV.7154_spch004_sentsplit_Russian_Federation.txt"/>
    <s v="UNSC_2014_SPV.7154_spch004"/>
    <s v="Russian Federation"/>
    <n v="4"/>
    <s v="coincidence"/>
    <s v="According to Turchynov, the people of south-eastern Ukraine must end their protests by the morning of Monday, 14 April, lest armed force be used."/>
    <s v="['It', 'must', 'be', 'understood', 'that', 'south-eastern', 'Ukraine', 'and', 'its', 'people', 'are', 'deeply', 'worried', 'about', 'their', 'future', 'and', 'that', 'they', 'do', 'not', 'want', 'anyone', ',', 'especially', 'the', 'nationalist', 'radicals', ',', 'to', 'impose', 'their', 'will', 'on', 'them']"/>
    <n v="4345"/>
    <n v="4547"/>
    <s v="armed force"/>
    <x v="1"/>
    <x v="2"/>
    <x v="0"/>
    <s v="(2903, 2914)"/>
    <s v="force"/>
    <x v="4"/>
    <x v="0"/>
    <n v="883"/>
    <n v="934"/>
    <n v="883"/>
    <n v="905"/>
    <s v="[934, [883, 'armed force'], [905, 'force']]"/>
  </r>
  <r>
    <s v="UNSC_2014_SPV.7154_spch021_sentsplit_Russian_Federation.txt"/>
    <s v="UNSC_2014_SPV.7154_spch021"/>
    <s v="Russian Federation"/>
    <n v="21"/>
    <s v="coincidence"/>
    <s v="But the first impression I would like to share with my colleagues is that they have not been looking at the clock."/>
    <s v="['But', 'the', 'first', 'impression', 'I', 'would', 'like', 'to', 'share', 'with', 'my', 'colleagues', 'is', 'that', 'they', 'have', 'not', 'been', 'looking', 'at', 'the', 'clock', '.']"/>
    <n v="69"/>
    <n v="183"/>
    <s v="I would like to"/>
    <x v="0"/>
    <x v="1"/>
    <x v="1"/>
    <s v="(94, 109)"/>
    <s v="share with my colleagues is that they have not been looking at the clock."/>
    <x v="2"/>
    <x v="0"/>
    <n v="1552"/>
    <n v="1648"/>
    <n v="1552"/>
    <n v="1597"/>
    <s v="[1648, [1552, 'I would like to'], [1597, 'share with my colleagues is that they have not been looking at the clock.']]"/>
  </r>
  <r>
    <s v="UNSC_2014_SPV.7154_spch021_sentsplit_Russian_Federation.txt"/>
    <s v="UNSC_2014_SPV.7154_spch021"/>
    <s v="Russian Federation"/>
    <n v="21"/>
    <s v="coincidence"/>
    <s v="That is the date when it has been agreed that Mr. Turchynov's criminal decree sending Ukraine's military forces to suppress the protests will take effect."/>
    <s v="['That', 'is', 'the', 'date', 'when', 'it', 'has', 'been', 'agreed', 'that', 'Mr', '.', &quot;Turchynov's&quot;, 'criminal', 'decree', 'sending', &quot;Ukraine's&quot;, 'military', 'forces', 'to', 'suppress', 'the', 'protests', 'will', 'take', 'effect', '.']"/>
    <n v="336"/>
    <n v="490"/>
    <s v="criminal decree"/>
    <x v="1"/>
    <x v="0"/>
    <x v="0"/>
    <s v="(398, 413)"/>
    <s v="decree"/>
    <x v="6"/>
    <x v="0"/>
    <n v="1553"/>
    <n v="1649"/>
    <n v="1553"/>
    <n v="1598"/>
    <s v="[1649, [1553, 'criminal decree'], [1598, 'decree']]"/>
  </r>
  <r>
    <s v="UNSC_2014_SPV.7154_spch021_sentsplit_Russian_Federation.txt"/>
    <s v="UNSC_2014_SPV.7154_spch021"/>
    <s v="Russian Federation"/>
    <n v="21"/>
    <s v="not "/>
    <s v="That is the date when it has been agreed that Mr. Turchynov's criminal decree sending Ukraine's military forces to suppress the protests will take effect."/>
    <s v="['That', 'is', 'the', 'date', 'when', 'it', 'has', 'been', 'agreed', 'that', 'Mr', '.', &quot;Turchynov's&quot;, 'criminal', 'decree', 'sending', &quot;Ukraine's&quot;, 'military', 'forces', 'to', 'suppress', 'the', 'protests', 'will', 'take', 'effect', '.']"/>
    <n v="336"/>
    <n v="490"/>
    <s v="military forces"/>
    <x v="1"/>
    <x v="2"/>
    <x v="0"/>
    <s v="(432, 447)"/>
    <s v="Mr. Turchynov's"/>
    <x v="9"/>
    <x v="0"/>
    <n v="1554"/>
    <n v="1650"/>
    <n v="1554"/>
    <n v="1599"/>
    <s v="[1650, [1554, 'military forces'], [1599, &quot;Mr. Turchynov's&quot;]]"/>
  </r>
  <r>
    <s v="UNSC_2014_SPV.7154_spch021_sentsplit_Russian_Federation.txt"/>
    <s v="UNSC_2014_SPV.7154_spch021"/>
    <s v="Russian Federation"/>
    <n v="21"/>
    <s v="coincidence"/>
    <s v="We have heard many unfair pronouncements about Russia today, but of course the most unfair of all came from our Ukrainian colleague, who accused Russia of terrorism."/>
    <s v="['We', 'have', 'heard', 'many', 'unfair', 'pronouncements', 'about', 'Russia', 'today', ',', 'but', 'of', 'course', 'the', 'most', 'unfair', 'of', 'all', 'came', 'from', 'our', 'Ukrainian', 'colleague', ',', 'who', 'accused', 'Russia', 'of', 'terrorism', '.']"/>
    <n v="492"/>
    <n v="657"/>
    <s v="unfair pronouncements"/>
    <x v="0"/>
    <x v="0"/>
    <x v="0"/>
    <s v="(511, 532)"/>
    <s v="pronouncements"/>
    <x v="12"/>
    <x v="0"/>
    <n v="1555"/>
    <n v="1651"/>
    <n v="1555"/>
    <n v="1600"/>
    <s v="[1651, [1555, 'unfair pronouncements'], [1600, 'pronouncements']]"/>
  </r>
  <r>
    <s v="UNSC_2014_SPV.7154_spch021_sentsplit_Russian_Federation.txt"/>
    <s v="UNSC_2014_SPV.7154_spch021"/>
    <s v="Russian Federation"/>
    <n v="21"/>
    <s v="coincidence"/>
    <s v="We have heard many unfair pronouncements about Russia today, but of course the most unfair of all came from our Ukrainian colleague, who accused Russia of terrorism."/>
    <s v="['We', 'have', 'heard', 'many', 'unfair', 'pronouncements', 'about', 'Russia', 'today', ',', 'but', 'of', 'course', 'the', 'most', 'unfair', 'of', 'all', 'came', 'from', 'our', 'Ukrainian', 'colleague', ',', 'who', 'accused', 'Russia', 'of', 'terrorism', '.']"/>
    <n v="492"/>
    <n v="657"/>
    <s v="unfair"/>
    <x v="1"/>
    <x v="2"/>
    <x v="0"/>
    <s v="(576, 582)"/>
    <s v="Ukrainian colleague,"/>
    <x v="9"/>
    <x v="0"/>
    <n v="1556"/>
    <n v="1652"/>
    <n v="1556"/>
    <n v="1601"/>
    <s v="[1652, [1556, 'unfair'], [1601, 'Ukrainian colleague,']]"/>
  </r>
  <r>
    <s v="UNSC_2014_SPV.7154_spch021_sentsplit_Russian_Federation.txt"/>
    <s v="UNSC_2014_SPV.7154_spch021"/>
    <s v="Russian Federation"/>
    <n v="21"/>
    <s v="coincidence"/>
    <s v="We have heard many unfair pronouncements about Russia today, but of course the most unfair of all came from our Ukrainian colleague, who accused Russia of terrorism."/>
    <s v="['We', 'have', 'heard', 'many', 'unfair', 'pronouncements', 'about', 'Russia', 'today', ',', 'but', 'of', 'course', 'the', 'most', 'unfair', 'of', 'all', 'came', 'from', 'our', 'Ukrainian', 'colleague', ',', 'who', 'accused', 'Russia', 'of', 'terrorism', '.']"/>
    <n v="492"/>
    <n v="657"/>
    <s v="who accused Russia of terrorism."/>
    <x v="1"/>
    <x v="2"/>
    <x v="0"/>
    <s v="(625, 657)"/>
    <s v="Ukrainian colleague,"/>
    <x v="9"/>
    <x v="0"/>
    <n v="1557"/>
    <n v="1653"/>
    <n v="1557"/>
    <n v="1601"/>
    <s v="[1653, [1557, 'who accused Russia of terrorism.'], [1601, 'Ukrainian colleague,']]"/>
  </r>
  <r>
    <s v="UNSC_2014_SPV.7154_spch021_sentsplit_Russian_Federation.txt"/>
    <s v="UNSC_2014_SPV.7154_spch021"/>
    <s v="Russian Federation"/>
    <n v="21"/>
    <s v="coincidence"/>
    <s v="They were people who really did terrorize the forces of law and order, who really did attack police and shoot at them and at those protesting against the authorities and seemed to be attacking their country."/>
    <s v="['They', 'were', 'people', 'who', 'really', 'did', 'terrorize', 'the', 'forces', 'of', 'law', 'and', 'order', ',', 'who', 'really', 'did', 'attack', 'police', 'and', 'shoot', 'at', 'them', 'and', 'at', 'those', 'protesting', 'against', 'the', 'authorities', 'and', 'seemed', 'to', 'be', 'attacking', 'their', 'country', '.']"/>
    <n v="768"/>
    <n v="975"/>
    <s v="really did terrorize the forces of law and order, who really did attack police and shoot at them and at those protesting against the authorities and seemed to be attacking their country."/>
    <x v="1"/>
    <x v="2"/>
    <x v="0"/>
    <s v="(789, 975)"/>
    <s v="people"/>
    <x v="4"/>
    <x v="0"/>
    <n v="1558"/>
    <n v="1654"/>
    <n v="1558"/>
    <n v="1602"/>
    <s v="[1654, [1558, 'really did terrorize the forces of law and order, who really did attack police and shoot at them and at those protesting against the authorities and seemed to be attacking their country.'], [1602, 'people']]"/>
  </r>
  <r>
    <s v="UNSC_2014_SPV.7154_spch021_sentsplit_Russian_Federation.txt"/>
    <s v="UNSC_2014_SPV.7154_spch021"/>
    <s v="Russian Federation"/>
    <n v="21"/>
    <s v="coincidence"/>
    <s v="Indeed, they have been exempted from any responsibility for the criminal activities they conducted for several months."/>
    <s v="['Indeed', ',', 'they', 'have', 'been', 'exempted', 'from', 'any', 'responsibility', 'for', 'the', 'criminal', 'activities', 'they', 'conducted', 'for', 'several', 'months', '.']"/>
    <n v="1013"/>
    <n v="1131"/>
    <s v="criminal activities"/>
    <x v="1"/>
    <x v="2"/>
    <x v="0"/>
    <s v="(1077, 1096)"/>
    <s v="they"/>
    <x v="4"/>
    <x v="0"/>
    <n v="1559"/>
    <n v="1655"/>
    <n v="1559"/>
    <n v="1603"/>
    <s v="[1655, [1559, 'criminal activities'], [1603, 'they']]"/>
  </r>
  <r>
    <s v="UNSC_2014_SPV.7154_spch021_sentsplit_Russian_Federation.txt"/>
    <s v="UNSC_2014_SPV.7154_spch021"/>
    <s v="Russian Federation"/>
    <n v="21"/>
    <s v="coincidence"/>
    <s v="I reiterate that, unfortunately, several clumsy accusations have been made against Russia."/>
    <s v="['I', 'reiterate', 'that', ',', 'unfortunately', ',', 'several', 'clumsy', 'accusations', 'have', 'been', 'made', 'against', 'Russia', '.']"/>
    <n v="1133"/>
    <n v="1223"/>
    <s v="unfortunately"/>
    <x v="0"/>
    <x v="1"/>
    <x v="0"/>
    <s v="(1151, 1164)"/>
    <s v="several clumsy accusations have been made against Russia."/>
    <x v="12"/>
    <x v="0"/>
    <n v="1560"/>
    <n v="1656"/>
    <n v="1560"/>
    <n v="1604"/>
    <s v="[1656, [1560, 'unfortunately'], [1604, 'several clumsy accusations have been made against Russia.']]"/>
  </r>
  <r>
    <s v="UNSC_2014_SPV.7154_spch021_sentsplit_Russian_Federation.txt"/>
    <s v="UNSC_2014_SPV.7154_spch021"/>
    <s v="Russian Federation"/>
    <n v="21"/>
    <s v="coincidence"/>
    <s v="I reiterate that, unfortunately, several clumsy accusations have been made against Russia."/>
    <s v="['I', 'reiterate', 'that', ',', 'unfortunately', ',', 'several', 'clumsy', 'accusations', 'have', 'been', 'made', 'against', 'Russia', '.']"/>
    <n v="1133"/>
    <n v="1223"/>
    <s v="several clumsy accusations"/>
    <x v="2"/>
    <x v="2"/>
    <x v="0"/>
    <s v="(1166, 1192)"/>
    <s v="implicit"/>
    <x v="3"/>
    <x v="1"/>
    <n v="1561"/>
    <m/>
    <n v="1561"/>
    <m/>
    <s v="[None, [1561, 'several clumsy accusations'], [None, 'None']]"/>
  </r>
  <r>
    <s v="UNSC_2014_SPV.7154_spch021_sentsplit_Russian_Federation.txt"/>
    <s v="UNSC_2014_SPV.7154_spch021"/>
    <s v="Russian Federation"/>
    <n v="21"/>
    <s v="coincidence"/>
    <s v="It has been said that Russia somehow wishes to destabilize Ukraine, if not practically crush it altogether."/>
    <s v="['It', 'has', 'been', 'said', 'that', 'Russia', 'somehow', 'wishes', 'to', 'destabilize', 'Ukraine', ',', 'if', 'not', 'practically', 'crush', 'it', 'altogether', '.']"/>
    <n v="1224"/>
    <n v="1331"/>
    <s v="It has been said that Russia somehow wishes to destabilize Ukraine"/>
    <x v="2"/>
    <x v="2"/>
    <x v="0"/>
    <s v="(1224, 1290)"/>
    <s v="implicit"/>
    <x v="3"/>
    <x v="1"/>
    <n v="1562"/>
    <m/>
    <n v="1562"/>
    <m/>
    <s v="[None, [1562, 'It has been said that Russia somehow wishes to destabilize Ukraine'], [None, 'None']]"/>
  </r>
  <r>
    <s v="UNSC_2014_SPV.7154_spch021_sentsplit_Russian_Federation.txt"/>
    <s v="UNSC_2014_SPV.7154_spch021"/>
    <s v="Russian Federation"/>
    <n v="21"/>
    <s v="coincidence"/>
    <s v="But why was there no response to our call at the start of the crisis for launching a dialogue on how to help Ukraine emerge from the political and economic crisis it had found itself in?"/>
    <s v="['But', 'why', 'was', 'there', 'no', 'response', 'to', 'our', 'call', 'at', 'the', 'start', 'of', 'the', 'crisis', 'for', 'launching', 'a', 'dialogue', 'on', 'how', 'to', 'help', 'Ukraine', 'emerge', 'from', 'the', 'political', 'and', 'economic', 'crisis', 'it', 'had', 'found', 'itself', 'in', '?']"/>
    <n v="1332"/>
    <n v="1518"/>
    <s v="crisis"/>
    <x v="0"/>
    <x v="0"/>
    <x v="0"/>
    <s v="(1394, 1400)"/>
    <s v="crisis"/>
    <x v="8"/>
    <x v="0"/>
    <n v="1563"/>
    <n v="1688"/>
    <n v="1563"/>
    <n v="1638"/>
    <s v="[1688, [1563, 'crisis'], [1638, 'crisis']]"/>
  </r>
  <r>
    <s v="UNSC_2014_SPV.7154_spch021_sentsplit_Russian_Federation.txt"/>
    <s v="UNSC_2014_SPV.7154_spch021"/>
    <s v="Russian Federation"/>
    <n v="21"/>
    <s v="coincidence"/>
    <s v="But why was there no response to our call at the start of the crisis for launching a dialogue on how to help Ukraine emerge from the political and economic crisis it had found itself in?"/>
    <s v="['But', 'why', 'was', 'there', 'no', 'response', 'to', 'our', 'call', 'at', 'the', 'start', 'of', 'the', 'crisis', 'for', 'launching', 'a', 'dialogue', 'on', 'how', 'to', 'help', 'Ukraine', 'emerge', 'from', 'the', 'political', 'and', 'economic', 'crisis', 'it', 'had', 'found', 'itself', 'in', '?']"/>
    <n v="1332"/>
    <n v="1518"/>
    <s v="political and economic crisis"/>
    <x v="0"/>
    <x v="0"/>
    <x v="0"/>
    <s v="(1465, 1494)"/>
    <s v="crisis"/>
    <x v="8"/>
    <x v="0"/>
    <n v="1564"/>
    <n v="1657"/>
    <n v="1564"/>
    <n v="1605"/>
    <s v="[1657, [1564, 'political and economic crisis'], [1605, 'crisis']]"/>
  </r>
  <r>
    <s v="UNSC_2014_SPV.7154_spch021_sentsplit_Russian_Federation.txt"/>
    <s v="UNSC_2014_SPV.7154_spch021"/>
    <s v="Russian Federation"/>
    <n v="21"/>
    <s v="coincidence"/>
    <s v="Why was the crisis encouraged to continue?"/>
    <s v="['Why', 'was', 'the', 'crisis', 'encouraged', 'to', 'continue', '?']"/>
    <n v="1519"/>
    <n v="1561"/>
    <s v="crisis"/>
    <x v="0"/>
    <x v="0"/>
    <x v="0"/>
    <s v="(1531, 1537)"/>
    <s v="crisis"/>
    <x v="8"/>
    <x v="0"/>
    <n v="1565"/>
    <n v="1689"/>
    <n v="1565"/>
    <n v="1639"/>
    <s v="[1689, [1565, 'crisis'], [1639, 'crisis']]"/>
  </r>
  <r>
    <s v="UNSC_2014_SPV.7154_spch021_sentsplit_Russian_Federation.txt"/>
    <s v="UNSC_2014_SPV.7154_spch021"/>
    <s v="Russian Federation"/>
    <n v="21"/>
    <s v="coincidence"/>
    <s v="Let us see on 14 April what response the European ministers will give to the letter that President Putin wrote proposing that we work together to help Ukraine emerge from its economic turmoil."/>
    <s v="['Let', 'us', 'see', 'on', '14', 'April', 'what', 'response', 'the', 'European', 'ministers', 'will', 'give', 'to', 'the', 'letter', 'that', 'President', 'Putin', 'wrote', 'proposing', 'that', 'we', 'work', 'together', 'to', 'help', 'Ukraine', 'emerge', 'from', 'its', 'economic', 'turmoil', '.']"/>
    <n v="2107"/>
    <n v="2299"/>
    <s v="help Ukraine emerge from its economic turmoil"/>
    <x v="3"/>
    <x v="2"/>
    <x v="1"/>
    <s v="(2253, 2298)"/>
    <s v="President Putin"/>
    <x v="13"/>
    <x v="0"/>
    <n v="1566"/>
    <n v="1658"/>
    <n v="1566"/>
    <n v="1606"/>
    <s v="[1658, [1566, 'help Ukraine emerge from its economic turmoil'], [1606, 'President Putin']]"/>
  </r>
  <r>
    <s v="UNSC_2014_SPV.7154_spch021_sentsplit_Russian_Federation.txt"/>
    <s v="UNSC_2014_SPV.7154_spch021"/>
    <s v="Russian Federation"/>
    <n v="21"/>
    <s v="coincidence"/>
    <s v="It is true that the people in Washington, DC, to whom we did not send the letter, have already poisoned it for the European Union, calling it economic blackmail."/>
    <s v="['It', 'is', 'true', 'that', 'the', 'people', 'in', 'Washington', ',', 'DC', ',', 'to', 'whom', 'we', 'did', 'not', 'send', 'the', 'letter', ',', 'have', 'already', 'poisoned', 'it', 'for', 'the', 'European', 'Union', ',', 'calling', 'it', 'economic', 'blackmail', '.']"/>
    <n v="2300"/>
    <n v="2461"/>
    <s v="It is true"/>
    <x v="0"/>
    <x v="2"/>
    <x v="0"/>
    <s v="(2300, 2310)"/>
    <s v="the people in Washington"/>
    <x v="2"/>
    <x v="0"/>
    <n v="1567"/>
    <n v="1659"/>
    <n v="1567"/>
    <n v="1607"/>
    <s v="[1659, [1567, 'It is true'], [1607, 'the people in Washington']]"/>
  </r>
  <r>
    <s v="UNSC_2014_SPV.7154_spch021_sentsplit_Russian_Federation.txt"/>
    <s v="UNSC_2014_SPV.7154_spch021"/>
    <s v="Russian Federation"/>
    <n v="21"/>
    <s v="coincidence"/>
    <s v="It is true that the people in Washington, DC, to whom we did not send the letter, have already poisoned it for the European Union, calling it economic blackmail."/>
    <s v="['It', 'is', 'true', 'that', 'the', 'people', 'in', 'Washington', ',', 'DC', ',', 'to', 'whom', 'we', 'did', 'not', 'send', 'the', 'letter', ',', 'have', 'already', 'poisoned', 'it', 'for', 'the', 'European', 'Union', ',', 'calling', 'it', 'economic', 'blackmail', '.']"/>
    <n v="2300"/>
    <n v="2461"/>
    <s v="poisoned it"/>
    <x v="0"/>
    <x v="2"/>
    <x v="0"/>
    <s v="(2395, 2406)"/>
    <s v="the people in Washington"/>
    <x v="2"/>
    <x v="0"/>
    <n v="1568"/>
    <n v="1660"/>
    <n v="1568"/>
    <n v="1607"/>
    <s v="[1660, [1568, 'poisoned it'], [1607, 'the people in Washington']]"/>
  </r>
  <r>
    <s v="UNSC_2014_SPV.7154_spch021_sentsplit_Russian_Federation.txt"/>
    <s v="UNSC_2014_SPV.7154_spch021"/>
    <s v="Russian Federation"/>
    <n v="21"/>
    <s v="coincidence"/>
    <s v="It is true that the people in Washington, DC, to whom we did not send the letter, have already poisoned it for the European Union, calling it economic blackmail."/>
    <s v="['It', 'is', 'true', 'that', 'the', 'people', 'in', 'Washington', ',', 'DC', ',', 'to', 'whom', 'we', 'did', 'not', 'send', 'the', 'letter', ',', 'have', 'already', 'poisoned', 'it', 'for', 'the', 'European', 'Union', ',', 'calling', 'it', 'economic', 'blackmail', '.']"/>
    <n v="2300"/>
    <n v="2461"/>
    <s v="economic blackmail."/>
    <x v="0"/>
    <x v="2"/>
    <x v="0"/>
    <s v="(2442, 2461)"/>
    <s v="the people in Washington"/>
    <x v="2"/>
    <x v="0"/>
    <n v="1569"/>
    <n v="1661"/>
    <n v="1569"/>
    <n v="1607"/>
    <s v="[1661, [1569, 'economic blackmail.'], [1607, 'the people in Washington']]"/>
  </r>
  <r>
    <s v="UNSC_2014_SPV.7154_spch021_sentsplit_Russian_Federation.txt"/>
    <s v="UNSC_2014_SPV.7154_spch021"/>
    <s v="Russian Federation"/>
    <n v="21"/>
    <s v="coincidence"/>
    <s v="But let us see whether the European Union has retained some kind of sovereignty and whether it is capable of making independent, rational decisions that can help to rescue the situation from crisis."/>
    <s v="['But', 'let', 'us', 'see', 'whether', 'the', 'European', 'Union', 'has', 'retained', 'some', 'kind', 'of', 'sovereignty', 'and', 'whether', 'it', 'is', 'capable', 'of', 'making', 'independent', ',', 'rational', 'decisions', 'that', 'can', 'help', 'to', 'rescue', 'the', 'situation', 'from', 'crisis', '.']"/>
    <n v="2462"/>
    <n v="2660"/>
    <s v="retained some kind of sovereignty and whether it is capable of making independent, rational decisions"/>
    <x v="0"/>
    <x v="2"/>
    <x v="0"/>
    <s v="(2508, 2609)"/>
    <s v="the European Union"/>
    <x v="2"/>
    <x v="0"/>
    <n v="1570"/>
    <n v="1662"/>
    <n v="1570"/>
    <n v="1608"/>
    <s v="[1662, [1570, 'retained some kind of sovereignty and whether it is capable of making independent, rational decisions'], [1608, 'the European Union']]"/>
  </r>
  <r>
    <s v="UNSC_2014_SPV.7154_spch021_sentsplit_Russian_Federation.txt"/>
    <s v="UNSC_2014_SPV.7154_spch021"/>
    <s v="Russian Federation"/>
    <n v="21"/>
    <s v="coincidence"/>
    <s v="But let us see whether the European Union has retained some kind of sovereignty and whether it is capable of making independent, rational decisions that can help to rescue the situation from crisis."/>
    <s v="['But', 'let', 'us', 'see', 'whether', 'the', 'European', 'Union', 'has', 'retained', 'some', 'kind', 'of', 'sovereignty', 'and', 'whether', 'it', 'is', 'capable', 'of', 'making', 'independent', ',', 'rational', 'decisions', 'that', 'can', 'help', 'to', 'rescue', 'the', 'situation', 'from', 'crisis', '.']"/>
    <n v="2462"/>
    <n v="2660"/>
    <s v="crisis"/>
    <x v="0"/>
    <x v="0"/>
    <x v="0"/>
    <s v="(2653, 2659)"/>
    <s v="crisis"/>
    <x v="8"/>
    <x v="0"/>
    <n v="1571"/>
    <n v="1690"/>
    <n v="1571"/>
    <n v="1640"/>
    <s v="[1690, [1571, 'crisis'], [1640, 'crisis']]"/>
  </r>
  <r>
    <s v="UNSC_2014_SPV.7154_spch021_sentsplit_Russian_Federation.txt"/>
    <s v="UNSC_2014_SPV.7154_spch021"/>
    <s v="Russian Federation"/>
    <n v="21"/>
    <s v="coincidence"/>
    <s v="During the entire course of the crisis in Ukraine, Russia has never advocated aggravating it or destabilizing the country."/>
    <s v="['During', 'the', 'entire', 'course', 'of', 'the', 'crisis', 'in', 'Ukraine', ',', 'Russia', 'has', 'never', 'advocated', 'aggravating', 'it', 'or', 'destabilizing', 'the', 'country', '.']"/>
    <n v="2662"/>
    <n v="2784"/>
    <s v="crisis"/>
    <x v="0"/>
    <x v="0"/>
    <x v="0"/>
    <s v="(2694, 2700)"/>
    <s v="crisis"/>
    <x v="8"/>
    <x v="0"/>
    <n v="1572"/>
    <n v="1691"/>
    <n v="1572"/>
    <n v="1641"/>
    <s v="[1691, [1572, 'crisis'], [1641, 'crisis']]"/>
  </r>
  <r>
    <s v="UNSC_2014_SPV.7154_spch021_sentsplit_Russian_Federation.txt"/>
    <s v="UNSC_2014_SPV.7154_spch021"/>
    <s v="Russian Federation"/>
    <n v="21"/>
    <s v="coincidence"/>
    <s v="During the entire course of the crisis in Ukraine, Russia has never advocated aggravating it or destabilizing the country."/>
    <s v="['During', 'the', 'entire', 'course', 'of', 'the', 'crisis', 'in', 'Ukraine', ',', 'Russia', 'has', 'never', 'advocated', 'aggravating', 'it', 'or', 'destabilizing', 'the', 'country', '.']"/>
    <n v="2662"/>
    <n v="2784"/>
    <s v="never advocated aggravating it or destabilizing the country"/>
    <x v="3"/>
    <x v="2"/>
    <x v="1"/>
    <s v="(2724, 2783)"/>
    <s v="Russia"/>
    <x v="5"/>
    <x v="0"/>
    <n v="1573"/>
    <n v="1663"/>
    <n v="1573"/>
    <n v="1609"/>
    <s v="[1663, [1573, 'never advocated aggravating it or destabilizing the country'], [1609, 'Russia']]"/>
  </r>
  <r>
    <s v="UNSC_2014_SPV.7154_spch021_sentsplit_Russian_Federation.txt"/>
    <s v="UNSC_2014_SPV.7154_spch021"/>
    <s v="Russian Federation"/>
    <n v="21"/>
    <s v="coincidence"/>
    <s v="We are not to blame for what has produced the results that we are now witnessing."/>
    <s v="['We', 'are', 'not', 'to', 'blame', 'for', 'what', 'has', 'produced', 'the', 'results', 'that', 'we', 'are', 'now', 'witnessing', '.']"/>
    <n v="3005"/>
    <n v="3086"/>
    <s v="We are not to blame"/>
    <x v="3"/>
    <x v="2"/>
    <x v="1"/>
    <s v="(3005, 3024)"/>
    <s v="We"/>
    <x v="5"/>
    <x v="0"/>
    <n v="1574"/>
    <n v="1667"/>
    <n v="1574"/>
    <n v="1616"/>
    <s v="[1667, [1574, 'We are not to blame'], [1616, 'We']]"/>
  </r>
  <r>
    <s v="UNSC_2014_SPV.7154_spch021_sentsplit_Russian_Federation.txt"/>
    <s v="UNSC_2014_SPV.7154_spch021"/>
    <s v="Russian Federation"/>
    <n v="21"/>
    <s v="coincidence"/>
    <s v="But when it came to the south-eastern regions of Ukraine, somehow such tactics were unacceptable."/>
    <s v="['But', 'when', 'it', 'came', 'to', 'the', 'south-eastern', 'regions', 'of', 'Ukraine', ',', 'somehow', 'such', 'tactics', 'were', 'unacceptable', '.']"/>
    <n v="3504"/>
    <n v="3601"/>
    <s v="such tactics were unacceptable"/>
    <x v="0"/>
    <x v="0"/>
    <x v="0"/>
    <s v="(3570, 3600)"/>
    <s v="tactics"/>
    <x v="6"/>
    <x v="0"/>
    <n v="1575"/>
    <n v="1669"/>
    <n v="1575"/>
    <n v="1618"/>
    <s v="[1669, [1575, 'such tactics were unacceptable'], [1618, 'tactics']]"/>
  </r>
  <r>
    <s v="UNSC_2014_SPV.7154_spch021_sentsplit_Russian_Federation.txt"/>
    <s v="UNSC_2014_SPV.7154_spch021"/>
    <s v="Russian Federation"/>
    <n v="21"/>
    <s v="not "/>
    <s v="But when it came to the south-eastern regions of Ukraine, somehow such tactics were unacceptable."/>
    <s v="['But', 'when', 'it', 'came', 'to', 'the', 'south-eastern', 'regions', 'of', 'Ukraine', ',', 'somehow', 'such', 'tactics', 'were', 'unacceptable', '.']"/>
    <n v="3504"/>
    <n v="3601"/>
    <s v="saw as demonstrations of democracy"/>
    <x v="0"/>
    <x v="2"/>
    <x v="0"/>
    <s v="(3467, 3501)"/>
    <s v="Western partners"/>
    <x v="2"/>
    <x v="0"/>
    <n v="1576"/>
    <n v="1668"/>
    <n v="1576"/>
    <n v="1617"/>
    <s v="[1668, [1576, 'saw as demonstrations of democracy'], [1617, 'Western partners']]"/>
  </r>
  <r>
    <s v="UNSC_2014_SPV.7154_spch021_sentsplit_Russian_Federation.txt"/>
    <s v="UNSC_2014_SPV.7154_spch021"/>
    <s v="Russian Federation"/>
    <n v="21"/>
    <s v="coincidence"/>
    <s v="A month and a half elapsed between 21 February and 6 April; a month and a half had gone by since the overthrow of President Yanukovych and the conclusion of the agreement that could have prevented an escalation of the situation."/>
    <s v="['A', 'month', 'and', 'a', 'half', 'elapsed', 'between', '21', 'February', 'and', '6', 'April', ';', 'a', 'month', 'and', 'a', 'half', 'had', 'gone', 'by', 'since', 'the', 'overthrow', 'of', 'President', 'Yanukovych', 'and', 'the', 'conclusion', 'of', 'the', 'agreement', 'that', 'could', 'have', 'prevented', 'an', 'escalation', 'of', 'the', 'situation', '.']"/>
    <n v="3602"/>
    <n v="3830"/>
    <s v="conclusion of the agreement that could have prevented an escalation of the situation."/>
    <x v="1"/>
    <x v="0"/>
    <x v="0"/>
    <s v="(3745, 3830)"/>
    <s v="agreement"/>
    <x v="10"/>
    <x v="0"/>
    <n v="1577"/>
    <n v="1670"/>
    <n v="1577"/>
    <n v="1619"/>
    <s v="[1670, [1577, 'conclusion of the agreement that could have prevented an escalation of the situation.'], [1619, 'agreement']]"/>
  </r>
  <r>
    <s v="UNSC_2014_SPV.7154_spch021_sentsplit_Russian_Federation.txt"/>
    <s v="UNSC_2014_SPV.7154_spch021"/>
    <s v="Russian Federation"/>
    <n v="21"/>
    <s v="coincidence"/>
    <s v="It seemed they preferred to use force."/>
    <s v="['It', 'seemed', 'they', 'preferred', 'to', 'use', 'force', '.']"/>
    <n v="4227"/>
    <n v="4265"/>
    <s v="preferred to use force"/>
    <x v="1"/>
    <x v="2"/>
    <x v="0"/>
    <s v="(4242, 4264)"/>
    <s v="they"/>
    <x v="4"/>
    <x v="0"/>
    <n v="1578"/>
    <n v="1671"/>
    <n v="1578"/>
    <n v="1620"/>
    <s v="[1671, [1578, 'preferred to use force'], [1620, 'they']]"/>
  </r>
  <r>
    <s v="UNSC_2014_SPV.7154_spch021_sentsplit_Russian_Federation.txt"/>
    <s v="UNSC_2014_SPV.7154_spch021"/>
    <s v="Russian Federation"/>
    <n v="21"/>
    <s v="coincidence"/>
    <s v="Incidentally, some very worrying tones have crept into our numerous contacts with our Western colleagues."/>
    <s v="['Incidentally', ',', 'some', 'very', 'worrying', 'tones', 'have', 'crept', 'into', 'our', 'numerous', 'contacts', 'with', 'our', 'Western', 'colleagues', '.']"/>
    <n v="4267"/>
    <n v="4372"/>
    <s v="some very worrying tones"/>
    <x v="0"/>
    <x v="2"/>
    <x v="0"/>
    <s v="(4281, 4305)"/>
    <s v="Western colleagues."/>
    <x v="2"/>
    <x v="0"/>
    <n v="1579"/>
    <n v="1672"/>
    <n v="1579"/>
    <n v="1621"/>
    <s v="[1672, [1579, 'some very worrying tones'], [1621, 'Western colleagues.']]"/>
  </r>
  <r>
    <s v="UNSC_2014_SPV.7154_spch021_sentsplit_Russian_Federation.txt"/>
    <s v="UNSC_2014_SPV.7154_spch021"/>
    <s v="Russian Federation"/>
    <n v="21"/>
    <s v="coincidence"/>
    <s v="Kerry continually claims to understand our concern that in contacts with the Ukrainian authorities genuine efforts should be made to ensure that they demonstrate a better grasp of the concerns of the south-eastern regions of Ukraine regarding a definition of their autonomy, independence and language rights."/>
    <s v="['Kerry', 'continually', 'claims', 'to', 'understand', 'our', 'concern', 'that', 'in', 'contacts', 'with', 'the', 'Ukrainian', 'authorities', 'genuine', 'efforts', 'should', 'be', 'made', 'to', 'ensure', 'that', 'they', 'demonstrate', 'a', 'better', 'grasp', 'of', 'the', 'concerns', 'of', 'the', 'south-eastern', 'regions', 'of', 'Ukraine', 'regarding', 'a', 'definition', 'of', 'their', 'autonomy', ',', 'independence', 'and', 'language', 'rights', '.']"/>
    <n v="4524"/>
    <n v="4832"/>
    <s v="our concern"/>
    <x v="1"/>
    <x v="1"/>
    <x v="0"/>
    <s v="(4563, 4574)"/>
    <s v="that in contacts with the Ukrainian authorities genuine efforts should be made"/>
    <x v="1"/>
    <x v="0"/>
    <n v="1580"/>
    <n v="1673"/>
    <n v="1580"/>
    <n v="1622"/>
    <s v="[1673, [1580, 'our concern'], [1622, 'that in contacts with the Ukrainian authorities genuine efforts should be made']]"/>
  </r>
  <r>
    <s v="UNSC_2014_SPV.7154_spch021_sentsplit_Russian_Federation.txt"/>
    <s v="UNSC_2014_SPV.7154_spch021"/>
    <s v="Russian Federation"/>
    <n v="21"/>
    <s v="coincidence"/>
    <s v="Kerry continually claims to understand our concern that in contacts with the Ukrainian authorities genuine efforts should be made to ensure that they demonstrate a better grasp of the concerns of the south-eastern regions of Ukraine regarding a definition of their autonomy, independence and language rights."/>
    <s v="['Kerry', 'continually', 'claims', 'to', 'understand', 'our', 'concern', 'that', 'in', 'contacts', 'with', 'the', 'Ukrainian', 'authorities', 'genuine', 'efforts', 'should', 'be', 'made', 'to', 'ensure', 'that', 'they', 'demonstrate', 'a', 'better', 'grasp', 'of', 'the', 'concerns', 'of', 'the', 'south-eastern', 'regions', 'of', 'Ukraine', 'regarding', 'a', 'definition', 'of', 'their', 'autonomy', ',', 'independence', 'and', 'language', 'rights', '.']"/>
    <n v="4524"/>
    <n v="4832"/>
    <s v="genuine efforts"/>
    <x v="1"/>
    <x v="0"/>
    <x v="1"/>
    <s v="(4623, 4638)"/>
    <s v="efforts"/>
    <x v="10"/>
    <x v="0"/>
    <n v="1581"/>
    <n v="1674"/>
    <n v="1581"/>
    <n v="1623"/>
    <s v="[1674, [1581, 'genuine efforts'], [1623, 'efforts']]"/>
  </r>
  <r>
    <s v="UNSC_2014_SPV.7154_spch021_sentsplit_Russian_Federation.txt"/>
    <s v="UNSC_2014_SPV.7154_spch021"/>
    <s v="Russian Federation"/>
    <n v="21"/>
    <s v="coincidence"/>
    <s v="And then suddenly one ofthe United States Deputy Secretaries of State gets up in Congress and says, we know that these talks will not lead anywhere, but we have to occupy the time somehow."/>
    <s v="['And', 'then', 'suddenly', 'one', 'ofthe', 'United', 'States', 'Deputy', 'Secretaries', 'of', 'State', 'gets', 'up', 'in', 'Congress', 'and', 'says', ',', 'we', 'know', 'that', 'these', 'talks', 'will', 'not', 'lead', 'anywhere', ',', 'but', 'we', 'have', 'to', 'occupy', 'the', 'time', 'somehow', '.']"/>
    <n v="4833"/>
    <n v="5021"/>
    <s v="these talks will not lead anywhere"/>
    <x v="0"/>
    <x v="0"/>
    <x v="0"/>
    <s v="(4946, 4980)"/>
    <s v="talks"/>
    <x v="7"/>
    <x v="0"/>
    <n v="1582"/>
    <n v="1675"/>
    <n v="1582"/>
    <n v="1624"/>
    <s v="[1675, [1582, 'these talks will not lead anywhere'], [1624, 'talks']]"/>
  </r>
  <r>
    <s v="UNSC_2014_SPV.7154_spch021_sentsplit_Russian_Federation.txt"/>
    <s v="UNSC_2014_SPV.7154_spch021"/>
    <s v="Russian Federation"/>
    <n v="21"/>
    <s v="coincidence"/>
    <s v="In which case, there is no need to accuse Russia of attempting destabilization."/>
    <s v="['In', 'which', 'case', ',', 'there', 'is', 'no', 'need', 'to', 'accuse', 'Russia', 'of', 'attempting', 'destabilization', '.']"/>
    <n v="5146"/>
    <n v="5225"/>
    <s v="there is no need to accuse Russia of attempting destabilization."/>
    <x v="3"/>
    <x v="2"/>
    <x v="1"/>
    <s v="(5161, 5225)"/>
    <s v="Russia"/>
    <x v="5"/>
    <x v="0"/>
    <n v="1583"/>
    <n v="1676"/>
    <n v="1583"/>
    <n v="1625"/>
    <s v="[1676, [1583, 'there is no need to accuse Russia of attempting destabilization.'], [1625, 'Russia']]"/>
  </r>
  <r>
    <s v="UNSC_2014_SPV.7154_spch021_sentsplit_Russian_Federation.txt"/>
    <s v="UNSC_2014_SPV.7154_spch021"/>
    <s v="Russian Federation"/>
    <n v="21"/>
    <s v="coincidence"/>
    <s v="And now, is the United States going to encourage the fulfilment of this criminal decree authorizing the use of military force?"/>
    <s v="['And', 'now', ',', 'is', 'the', 'United', 'States', 'going', 'to', 'encourage', 'the', 'fulfilment', 'of', 'this', 'criminal', 'decree', 'authorizing', 'the', 'use', 'of', 'military', 'force', '?']"/>
    <n v="5764"/>
    <n v="5890"/>
    <s v="to encourage the fulfilment of this criminal decree authorizing the use of military force"/>
    <x v="0"/>
    <x v="2"/>
    <x v="0"/>
    <s v="(5800, 5889)"/>
    <s v="United States"/>
    <x v="2"/>
    <x v="0"/>
    <n v="1584"/>
    <n v="1677"/>
    <n v="1584"/>
    <n v="1626"/>
    <s v="[1677, [1584, 'to encourage the fulfilment of this criminal decree authorizing the use of military force'], [1626, 'United States']]"/>
  </r>
  <r>
    <s v="UNSC_2014_SPV.7154_spch021_sentsplit_Russian_Federation.txt"/>
    <s v="UNSC_2014_SPV.7154_spch021"/>
    <s v="Russian Federation"/>
    <n v="21"/>
    <s v="coincidence"/>
    <s v="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
    <s v="['Why', ',', 'in', 'one', 'case', ',', 'when', 'it', 'was', 'a', 'question', 'of', 'preparations', 'to', 'storm', 'the', 'residence', 'of', 'the', 'President', 'of', 'Ukraine', ',', 'the', 'call', 'was', 'that', 'under', 'no', 'circumstances', 'should', 'force', 'be', 'used', ',', 'while', 'in', 'the', 'current', 'situation', ',', 'it', 'is', 'to', 'encourage', 'the', 'insane', 'military', 'actions', 'that', &quot;Turchynov's&quot;, 'decree', 'talks', 'about', '?']"/>
    <n v="5891"/>
    <n v="6178"/>
    <s v="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
    <x v="2"/>
    <x v="2"/>
    <x v="0"/>
    <s v="(5891, 6177)"/>
    <s v="implicit"/>
    <x v="3"/>
    <x v="1"/>
    <n v="1585"/>
    <m/>
    <n v="1585"/>
    <m/>
    <s v="[None, [1585, &quot;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quot;], [None, 'None']]"/>
  </r>
  <r>
    <s v="UNSC_2014_SPV.7154_spch021_sentsplit_Russian_Federation.txt"/>
    <s v="UNSC_2014_SPV.7154_spch021"/>
    <s v="Russian Federation"/>
    <n v="21"/>
    <s v="coincidence"/>
    <s v="I would therefore request Ms. Power to ask Vice-President Biden to call Mr. Turchynov right now, because in a few hours' time things might take an irreversible turn."/>
    <s v="['I', 'would', 'therefore', 'request', 'Ms', '.', 'Power', 'to', 'ask', 'Vice-President', 'Biden', 'to', 'call', 'Mr', '.', 'Turchynov', 'right', 'now', ',', 'because', 'in', 'a', 'few', 'hours', &quot;'&quot;, 'time', 'things', 'might', 'take', 'an', 'irreversible', 'turn', '.']"/>
    <n v="6179"/>
    <n v="6344"/>
    <s v="an irreversible turn"/>
    <x v="0"/>
    <x v="0"/>
    <x v="0"/>
    <s v="(6323, 6343)"/>
    <s v="things"/>
    <x v="6"/>
    <x v="0"/>
    <n v="1586"/>
    <n v="1678"/>
    <n v="1586"/>
    <n v="1627"/>
    <s v="[1678, [1586, 'an irreversible turn'], [1627, 'things']]"/>
  </r>
  <r>
    <s v="UNSC_2014_SPV.7154_spch021_sentsplit_Russian_Federation.txt"/>
    <s v="UNSC_2014_SPV.7154_spch021"/>
    <s v="Russian Federation"/>
    <n v="21"/>
    <s v="coincidence"/>
    <s v="Indeed, for some months now, in particular during the period after 21 February, we have constantly encouraged such formats for dialogue as a possible way to achieve a solution to the crisis."/>
    <s v="['Indeed', ',', 'for', 'some', 'months', 'now', ',', 'in', 'particular', 'during', 'the', 'period', 'after', '21', 'February', ',', 'we', 'have', 'constantly', 'encouraged', 'such', 'formats', 'for', 'dialogue', 'as', 'a', 'possible', 'way', 'to', 'achieve', 'a', 'solution', 'to', 'the', 'crisis', '.']"/>
    <n v="6417"/>
    <n v="6607"/>
    <s v="we have constantly encouraged"/>
    <x v="0"/>
    <x v="1"/>
    <x v="1"/>
    <s v="(6497, 6526)"/>
    <s v="such formats for dialogue as a possible way to achieve a solution to the crisis."/>
    <x v="7"/>
    <x v="0"/>
    <n v="1587"/>
    <n v="1679"/>
    <n v="1587"/>
    <n v="1628"/>
    <s v="[1679, [1587, 'we have constantly encouraged'], [1628, 'such formats for dialogue as a possible way to achieve a solution to the crisis.']]"/>
  </r>
  <r>
    <s v="UNSC_2014_SPV.7154_spch021_sentsplit_Russian_Federation.txt"/>
    <s v="UNSC_2014_SPV.7154_spch021"/>
    <s v="Russian Federation"/>
    <n v="21"/>
    <s v="coincidence"/>
    <s v="Indeed, for some months now, in particular during the period after 21 February, we have constantly encouraged such formats for dialogue as a possible way to achieve a solution to the crisis."/>
    <s v="['Indeed', ',', 'for', 'some', 'months', 'now', ',', 'in', 'particular', 'during', 'the', 'period', 'after', '21', 'February', ',', 'we', 'have', 'constantly', 'encouraged', 'such', 'formats', 'for', 'dialogue', 'as', 'a', 'possible', 'way', 'to', 'achieve', 'a', 'solution', 'to', 'the', 'crisis', '.']"/>
    <n v="6417"/>
    <n v="6607"/>
    <s v="formats for dialogue as a possible way to achieve a solution"/>
    <x v="0"/>
    <x v="0"/>
    <x v="1"/>
    <s v="(6532, 6592)"/>
    <s v="dialogue"/>
    <x v="10"/>
    <x v="0"/>
    <n v="1588"/>
    <n v="1680"/>
    <n v="1588"/>
    <n v="1629"/>
    <s v="[1680, [1588, 'formats for dialogue as a possible way to achieve a solution'], [1629, 'dialogue']]"/>
  </r>
  <r>
    <s v="UNSC_2014_SPV.7154_spch021_sentsplit_Russian_Federation.txt"/>
    <s v="UNSC_2014_SPV.7154_spch021"/>
    <s v="Russian Federation"/>
    <n v="21"/>
    <s v="coincidence"/>
    <s v="Indeed, for some months now, in particular during the period after 21 February, we have constantly encouraged such formats for dialogue as a possible way to achieve a solution to the crisis."/>
    <s v="['Indeed', ',', 'for', 'some', 'months', 'now', ',', 'in', 'particular', 'during', 'the', 'period', 'after', '21', 'February', ',', 'we', 'have', 'constantly', 'encouraged', 'such', 'formats', 'for', 'dialogue', 'as', 'a', 'possible', 'way', 'to', 'achieve', 'a', 'solution', 'to', 'the', 'crisis', '.']"/>
    <n v="6417"/>
    <n v="6607"/>
    <s v="crisis"/>
    <x v="0"/>
    <x v="0"/>
    <x v="0"/>
    <s v="(6600, 6606)"/>
    <s v="crisis"/>
    <x v="8"/>
    <x v="0"/>
    <n v="1589"/>
    <n v="1694"/>
    <n v="1589"/>
    <n v="1646"/>
    <s v="[1694, [1589, 'crisis'], [1646, 'crisis']]"/>
  </r>
  <r>
    <s v="UNSC_2014_SPV.7154_spch021_sentsplit_Russian_Federation.txt"/>
    <s v="UNSC_2014_SPV.7154_spch021"/>
    <s v="Russian Federation"/>
    <n v="21"/>
    <s v="coincidence"/>
    <s v="We agreed in principle that the meeting would take place among the Minister for Foreign Affairs of the Russian Federation, Secretary of State Kerry, Ms. Ashton and the Minister for Foreign Affairs of Ukraine."/>
    <s v="['We', 'agreed', 'in', 'principle', 'that', 'the', 'meeting', 'would', 'take', 'place', 'among', 'the', 'Minister', 'for', 'Foreign', 'Affairs', 'of', 'the', 'Russian', 'Federation', ',', 'Secretary', 'of', 'State', 'Kerry', ',', 'Ms', '.', 'Ashton', 'and', 'the', 'Minister', 'for', 'Foreign', 'Affairs', 'of', 'Ukraine', '.']"/>
    <n v="6608"/>
    <n v="6816"/>
    <s v="We agreed"/>
    <x v="0"/>
    <x v="1"/>
    <x v="1"/>
    <s v="(6608, 6617)"/>
    <s v="in principle that the meeting would take place among the Minister for Foreign Affairs of the Russian Federation, Secretary of State Kerry, Ms. Ashton and the Minister for Foreign Affairs of Ukraine."/>
    <x v="7"/>
    <x v="0"/>
    <n v="1590"/>
    <n v="1681"/>
    <n v="1590"/>
    <n v="1630"/>
    <s v="[1681, [1590, 'We agreed'], [1630, 'in principle that the meeting would take place among the Minister for Foreign Affairs of the Russian Federation, Secretary of State Kerry, Ms. Ashton and the Minister for Foreign Affairs of Ukraine.']]"/>
  </r>
  <r>
    <s v="UNSC_2014_SPV.7154_spch021_sentsplit_Russian_Federation.txt"/>
    <s v="UNSC_2014_SPV.7154_spch021"/>
    <s v="Russian Federation"/>
    <n v="21"/>
    <s v="coincidence"/>
    <s v="We very much hope that such a high-level meeting will encourage a broad political dialogue in Ukraine and show the way towards a political solution to the crisis."/>
    <s v="['We', 'very', 'much', 'hope', 'that', 'such', 'a', 'high-level', 'meeting', 'will', 'encourage', 'a', 'broad', 'political', 'dialogue', 'in', 'Ukraine', 'and', 'show', 'the', 'way', 'towards', 'a', 'political', 'solution', 'to', 'the', 'crisis', '.']"/>
    <n v="6817"/>
    <n v="6979"/>
    <s v="We very much hope"/>
    <x v="0"/>
    <x v="1"/>
    <x v="1"/>
    <s v="(6817, 6834)"/>
    <s v="that such a high-level meeting will encourage a broad political dialogue in Ukraine and show the way towards a political solution to the crisis."/>
    <x v="7"/>
    <x v="0"/>
    <n v="1591"/>
    <n v="1682"/>
    <n v="1591"/>
    <n v="1631"/>
    <s v="[1682, [1591, 'We very much hope'], [1631, 'that such a high-level meeting will encourage a broad political dialogue in Ukraine and show the way towards a political solution to the crisis.']]"/>
  </r>
  <r>
    <s v="UNSC_2014_SPV.7154_spch021_sentsplit_Russian_Federation.txt"/>
    <s v="UNSC_2014_SPV.7154_spch021"/>
    <s v="Russian Federation"/>
    <n v="21"/>
    <s v="coincidence"/>
    <s v="We very much hope that such a high-level meeting will encourage a broad political dialogue in Ukraine and show the way towards a political solution to the crisis."/>
    <s v="['We', 'very', 'much', 'hope', 'that', 'such', 'a', 'high-level', 'meeting', 'will', 'encourage', 'a', 'broad', 'political', 'dialogue', 'in', 'Ukraine', 'and', 'show', 'the', 'way', 'towards', 'a', 'political', 'solution', 'to', 'the', 'crisis', '.']"/>
    <n v="6817"/>
    <n v="6979"/>
    <s v="encourage a broad political dialogue in Ukraine and show the way towards a political solution"/>
    <x v="0"/>
    <x v="0"/>
    <x v="1"/>
    <s v="(6871, 6964)"/>
    <s v="dialogue"/>
    <x v="10"/>
    <x v="0"/>
    <n v="1592"/>
    <n v="1683"/>
    <n v="1592"/>
    <n v="1632"/>
    <s v="[1683, [1592, 'encourage a broad political dialogue in Ukraine and show the way towards a political solution'], [1632, 'dialogue']]"/>
  </r>
  <r>
    <s v="UNSC_2014_SPV.7154_spch021_sentsplit_Russian_Federation.txt"/>
    <s v="UNSC_2014_SPV.7154_spch021"/>
    <s v="Russian Federation"/>
    <n v="21"/>
    <s v="coincidence"/>
    <s v="We very much hope that such a high-level meeting will encourage a broad political dialogue in Ukraine and show the way towards a political solution to the crisis."/>
    <s v="['We', 'very', 'much', 'hope', 'that', 'such', 'a', 'high-level', 'meeting', 'will', 'encourage', 'a', 'broad', 'political', 'dialogue', 'in', 'Ukraine', 'and', 'show', 'the', 'way', 'towards', 'a', 'political', 'solution', 'to', 'the', 'crisis', '.']"/>
    <n v="6817"/>
    <n v="6979"/>
    <s v="crisis"/>
    <x v="0"/>
    <x v="0"/>
    <x v="0"/>
    <s v="(6972, 6978)"/>
    <s v="crisis"/>
    <x v="8"/>
    <x v="0"/>
    <n v="1593"/>
    <n v="1695"/>
    <n v="1593"/>
    <n v="1647"/>
    <s v="[1695, [1593, 'crisis'], [1647, 'crisis']]"/>
  </r>
  <r>
    <s v="UNSC_2014_SPV.7154_spch021_sentsplit_Russian_Federation.txt"/>
    <s v="UNSC_2014_SPV.7154_spch021"/>
    <s v="Russian Federation"/>
    <n v="21"/>
    <s v="coincidence"/>
    <s v="That would have extremely significant consequences, first and foremost for the people of Ukraine, of course."/>
    <s v="['That', 'would', 'have', 'extremely', 'significant', 'consequences', ',', 'first', 'and', 'foremost', 'for', 'the', 'people', 'of', 'Ukraine', ',', 'of', 'course', '.']"/>
    <n v="7691"/>
    <n v="7799"/>
    <s v="extremely significant consequences"/>
    <x v="1"/>
    <x v="0"/>
    <x v="0"/>
    <s v="(7707, 7741)"/>
    <s v="That"/>
    <x v="14"/>
    <x v="0"/>
    <n v="1594"/>
    <n v="1685"/>
    <n v="1594"/>
    <n v="1634"/>
    <s v="[1685, [1594, 'extremely significant consequences'], [1634, 'That']]"/>
  </r>
  <r>
    <s v="UNSC_2014_SPV.7154_spch021_sentsplit_Russian_Federation.txt"/>
    <s v="UNSC_2014_SPV.7154_spch021"/>
    <s v="Russian Federation"/>
    <n v="21"/>
    <s v="coincidence"/>
    <s v="That needs to be avoided."/>
    <s v="['That', 'needs', 'to', 'be', 'avoided']"/>
    <n v="7800"/>
    <n v="7825"/>
    <s v="That needs to be avoided."/>
    <x v="1"/>
    <x v="0"/>
    <x v="0"/>
    <s v="(7800, 7825)"/>
    <s v="That"/>
    <x v="14"/>
    <x v="0"/>
    <n v="1595"/>
    <n v="1686"/>
    <n v="1595"/>
    <n v="1635"/>
    <s v="[1686, [1595, 'That needs to be avoided.'], [1635, 'That']]"/>
  </r>
  <r>
    <s v="UNSC_2014_SPV.7154_spch021_sentsplit_Russian_Federation.txt"/>
    <s v="UNSC_2014_SPV.7154_spch021"/>
    <s v="Russian Federation"/>
    <n v="21"/>
    <s v="coincidence"/>
    <s v="Let us ensure that we do not permit the Ukrainian authorities to commit the reckless actions that are currently   enshrined in the criminal decree by Mr. Turchynov, and let us stop that decree from being implemented."/>
    <s v="['That', 'needs', 'to', 'be', 'avoided']"/>
    <n v="7800"/>
    <n v="7825"/>
    <s v="Let us ensure that we do not permit the Ukrainian authorities to commit the reckless actions"/>
    <x v="1"/>
    <x v="2"/>
    <x v="0"/>
    <s v="(7476, 7568)"/>
    <s v="Ukrainian authorities"/>
    <x v="1"/>
    <x v="0"/>
    <n v="1596"/>
    <n v="1684"/>
    <n v="1596"/>
    <n v="1633"/>
    <s v="[1684, [1596, 'Let us ensure that we do not permit the Ukrainian authorities to commit the reckless actions'], [1633, 'Ukrainian authorities']]"/>
  </r>
  <r>
    <s v="UNSC_2014_SPV.7154_spch021_sentsplit_Russian_Federation.txt"/>
    <s v="UNSC_2014_SPV.7154_spch021"/>
    <s v="Russian Federation"/>
    <n v="21"/>
    <s v="coincidence"/>
    <s v="We have absolutely no interest in doing such a thing, since for us Ukraine is too important as an economic and political partner and a country that is very close to us   in many ways."/>
    <s v="['That', 'needs', 'to', 'be', 'avoided']"/>
    <n v="7800"/>
    <n v="7825"/>
    <s v="We have absolutely no interest"/>
    <x v="0"/>
    <x v="1"/>
    <x v="0"/>
    <s v="(2785, 2815)"/>
    <s v="in doing such a thing"/>
    <x v="8"/>
    <x v="0"/>
    <n v="1610"/>
    <n v="1664"/>
    <n v="1610"/>
    <n v="1611"/>
    <s v="[1664, [1610, 'We have absolutely no interest'], [1611, 'in doing such a thing']]"/>
  </r>
  <r>
    <s v="UNSC_2014_SPV.7154_spch021_sentsplit_Russian_Federation.txt"/>
    <s v="UNSC_2014_SPV.7154_spch021"/>
    <s v="Russian Federation"/>
    <n v="21"/>
    <s v="not "/>
    <s v="That needs to be avoided."/>
    <s v="['That', 'needs', 'to', 'be', 'avoided']"/>
    <n v="7800"/>
    <n v="7825"/>
    <s v="too important as an economic and political partner"/>
    <x v="1"/>
    <x v="2"/>
    <x v="1"/>
    <s v="(2863, 2913)"/>
    <s v="Ukraine"/>
    <x v="14"/>
    <x v="0"/>
    <n v="1612"/>
    <n v="1665"/>
    <n v="1612"/>
    <n v="1613"/>
    <s v="[1665, [1612, 'too important as an economic and political partner'], [1613, 'Ukraine']]"/>
  </r>
  <r>
    <s v="UNSC_2014_SPV.7154_spch021_sentsplit_Russian_Federation.txt"/>
    <s v="UNSC_2014_SPV.7154_spch021"/>
    <s v="Russian Federation"/>
    <n v="21"/>
    <s v="coincidence"/>
    <s v="We do not desire its destabilization."/>
    <s v="['That', 'needs', 'to', 'be', 'avoided']"/>
    <n v="7800"/>
    <n v="7825"/>
    <s v="We do not desire"/>
    <x v="0"/>
    <x v="1"/>
    <x v="1"/>
    <s v="(2967, 2983)"/>
    <s v="its destabilization."/>
    <x v="8"/>
    <x v="0"/>
    <n v="1614"/>
    <n v="1666"/>
    <n v="1614"/>
    <n v="1615"/>
    <s v="[1666, [1614, 'We do not desire'], [1615, 'its destabilization.']]"/>
  </r>
  <r>
    <s v="UNSC_2014_SPV.7154_spch021_sentsplit_Russian_Federation.txt"/>
    <s v="UNSC_2014_SPV.7154_spch021"/>
    <s v="Russian Federation"/>
    <n v="21"/>
    <s v="coincidence"/>
    <s v=" I reiterate that, unfortunately, several clumsy accusations have been made against Russia."/>
    <s v="['That', 'needs', 'to', 'be', 'avoided']"/>
    <n v="7800"/>
    <n v="7825"/>
    <s v="several clumsy"/>
    <x v="0"/>
    <x v="0"/>
    <x v="0"/>
    <s v="(1166, 1180)"/>
    <s v="accusations"/>
    <x v="12"/>
    <x v="0"/>
    <n v="1637"/>
    <n v="1687"/>
    <n v="1637"/>
    <n v="1636"/>
    <s v="[1687, [1637, 'several clumsy'], [1636, 'accusations']]"/>
  </r>
  <r>
    <s v="UNSC_2014_SPV.7154_spch021_sentsplit_Russian_Federation.txt"/>
    <s v="UNSC_2014_SPV.7154_spch021"/>
    <s v="Russian Federation"/>
    <n v="21"/>
    <s v="not "/>
    <s v="That needs to be avoided."/>
    <s v="['That', 'needs', 'to', 'be', 'avoided']"/>
    <n v="7800"/>
    <n v="7825"/>
    <s v="demonstrate a better grasp of the concerns of the south-eastern regions of Ukraine regarding a definition of their autonomy, independence and language rights."/>
    <x v="1"/>
    <x v="2"/>
    <x v="1"/>
    <s v="(4674, 4832)"/>
    <s v="Ukrainian authorities"/>
    <x v="1"/>
    <x v="0"/>
    <n v="1642"/>
    <n v="1692"/>
    <n v="1642"/>
    <n v="1643"/>
    <s v="[1692, [1642, 'demonstrate a better grasp of the concerns of the south-eastern regions of Ukraine regarding a definition of their autonomy, independence and language rights.'], [1643, 'Ukrainian authorities']]"/>
  </r>
  <r>
    <s v="UNSC_2014_SPV.7154_spch021_sentsplit_Russian_Federation.txt"/>
    <s v="UNSC_2014_SPV.7154_spch021"/>
    <s v="Russian Federation"/>
    <n v="21"/>
    <s v="coincidence"/>
    <s v="Why, in one case, when it was a question of preparations to storm the residence of the President of Ukraine, the call was that under no circumstances should force be used, while in the current situation, it is to encourage the insane military actions that Turchynov's decree talks about   ?"/>
    <s v="['That', 'needs', 'to', 'be', 'avoided']"/>
    <n v="7800"/>
    <n v="7825"/>
    <s v="insane military actions"/>
    <x v="1"/>
    <x v="0"/>
    <x v="0"/>
    <s v="(6118, 6141)"/>
    <s v="actions"/>
    <x v="6"/>
    <x v="0"/>
    <n v="1644"/>
    <n v="1693"/>
    <n v="1644"/>
    <n v="1645"/>
    <s v="[1693, [1644, 'insane military actions'], [1645, 'actions']]"/>
  </r>
  <r>
    <s v="UNSC_2014_SPV.7219_spch008_sentsplit_China.txt"/>
    <s v="UNSC_2014_SPV.7219_spch008"/>
    <s v="China"/>
    <n v="8"/>
    <s v="coincidence"/>
    <s v="I would like to thank Under-Secretary-General Feltman for his briefing."/>
    <s v="['I', 'would', 'like', 'to', 'thank', 'Under-Secretary-General', 'Feltman', 'for', 'his', 'briefing', '.']"/>
    <n v="0"/>
    <n v="71"/>
    <s v="I would like to thank"/>
    <x v="0"/>
    <x v="1"/>
    <x v="1"/>
    <s v="(0, 21)"/>
    <s v="Under-Secretary-General Feltman for his briefing."/>
    <x v="15"/>
    <x v="0"/>
    <n v="432"/>
    <n v="460"/>
    <n v="432"/>
    <n v="441"/>
    <s v="[460, [432, 'I would like to thank'], [441, 'Under-Secretary-General Feltman for his briefing.']]"/>
  </r>
  <r>
    <s v="UNSC_2014_SPV.7219_spch008_sentsplit_China.txt"/>
    <s v="UNSC_2014_SPV.7219_spch008"/>
    <s v="China"/>
    <n v="8"/>
    <s v="coincidence"/>
    <s v="China is shocked and grieved by the downing of Malaysia Airlines Flight MH-17 in eastern Ukraine."/>
    <s v="['China', 'is', 'shocked', 'and', 'grieved', 'by', 'the', 'downing', 'of', 'Malaysia', 'Airlines', 'Flight', 'MH', '-', '17', 'in', 'eastern', 'Ukraine', '.']"/>
    <n v="73"/>
    <n v="170"/>
    <s v="China is shocked and grieved"/>
    <x v="0"/>
    <x v="1"/>
    <x v="0"/>
    <s v="(73, 101)"/>
    <s v="by the downing of Malaysia Airlines Flight MH-17 in eastern Ukraine."/>
    <x v="0"/>
    <x v="0"/>
    <n v="433"/>
    <n v="461"/>
    <n v="433"/>
    <n v="442"/>
    <s v="[461, [433, 'China is shocked and grieved'], [442, 'by the downing of Malaysia Airlines Flight MH-17 in eastern Ukraine.']]"/>
  </r>
  <r>
    <s v="UNSC_2014_SPV.7219_spch008_sentsplit_China.txt"/>
    <s v="UNSC_2014_SPV.7219_spch008"/>
    <s v="China"/>
    <n v="8"/>
    <s v="coincidence"/>
    <s v="We support the holding of an independent, fair and objective investigation into the incident."/>
    <s v="['We', 'support', 'the', 'holding', 'of', 'an', 'independent', ',', 'fair', 'and', 'objective', 'investigation', 'into', 'the', 'incident', '.']"/>
    <n v="518"/>
    <n v="611"/>
    <s v="We support the holding of"/>
    <x v="0"/>
    <x v="1"/>
    <x v="1"/>
    <s v="(518, 543)"/>
    <s v="an independent, fair and objective investigation into the incident."/>
    <x v="0"/>
    <x v="0"/>
    <n v="434"/>
    <n v="462"/>
    <n v="434"/>
    <n v="443"/>
    <s v="[462, [434, 'We support the holding of'], [443, 'an independent, fair and objective investigation into the incident.']]"/>
  </r>
  <r>
    <s v="UNSC_2014_SPV.7219_spch008_sentsplit_China.txt"/>
    <s v="UNSC_2014_SPV.7219_spch008"/>
    <s v="China"/>
    <n v="8"/>
    <s v="coincidence"/>
    <s v="The recent situation in Ukraine remains turbulent."/>
    <s v="['The', 'recent', 'situation', 'in', 'Ukraine', 'remains', 'turbulent', '.']"/>
    <n v="695"/>
    <n v="745"/>
    <s v="remains turbulent"/>
    <x v="0"/>
    <x v="0"/>
    <x v="0"/>
    <s v="(727, 744)"/>
    <s v="recent situation in Ukraine"/>
    <x v="8"/>
    <x v="0"/>
    <n v="435"/>
    <n v="463"/>
    <n v="435"/>
    <n v="444"/>
    <s v="[463, [435, 'remains turbulent'], [444, 'recent situation in Ukraine']]"/>
  </r>
  <r>
    <s v="UNSC_2014_SPV.7219_spch008_sentsplit_China.txt"/>
    <s v="UNSC_2014_SPV.7219_spch008"/>
    <s v="China"/>
    <n v="8"/>
    <s v="coincidence"/>
    <s v="China is deeply concerned about the situation."/>
    <s v="['China', 'is', 'deeply', 'concerned', 'about', 'the', 'situation', '.']"/>
    <n v="855"/>
    <n v="901"/>
    <s v="deeply concerned"/>
    <x v="0"/>
    <x v="1"/>
    <x v="0"/>
    <s v="(864, 880)"/>
    <s v="about the situation."/>
    <x v="8"/>
    <x v="0"/>
    <n v="436"/>
    <n v="464"/>
    <n v="436"/>
    <n v="445"/>
    <s v="[464, [436, 'deeply concerned'], [445, 'about the situation.']]"/>
  </r>
  <r>
    <s v="UNSC_2014_SPV.7219_spch008_sentsplit_China.txt"/>
    <s v="UNSC_2014_SPV.7219_spch008"/>
    <s v="China"/>
    <n v="8"/>
    <s v="coincidence"/>
    <s v="We hope that the parties concerned will take into account the well-being of the entire population of Ukraine, focus on maintaining regional peace and stability, stay calm and exercise restraint to prevent the further escalation of the conflict and confrontation."/>
    <s v="['We', 'hope', 'that', 'the', 'parties', 'concerned', 'will', 'take', 'into', 'account', 'the', 'well-being', 'of', 'the', 'entire', 'population', 'of', 'Ukraine', ',', 'focus', 'on', 'maintaining', 'regional', 'peace', 'and', 'stability', ',', 'stay', 'calm', 'and', 'exercise', 'restraint', 'to', 'prevent', 'the', 'further', 'escalation', 'of', 'the', 'conflict', 'and', 'confrontation', '.']"/>
    <n v="902"/>
    <n v="1164"/>
    <s v="We hope that"/>
    <x v="0"/>
    <x v="1"/>
    <x v="1"/>
    <s v="(902, 914)"/>
    <s v="the parties concerned will take into account the well-being of the entire population of Ukraine"/>
    <x v="2"/>
    <x v="0"/>
    <n v="437"/>
    <n v="465"/>
    <n v="437"/>
    <n v="446"/>
    <s v="[465, [437, 'We hope that'], [446, 'the parties concerned will take into account the well-being of the entire population of Ukraine']]"/>
  </r>
  <r>
    <s v="UNSC_2014_SPV.7219_spch008_sentsplit_China.txt"/>
    <s v="UNSC_2014_SPV.7219_spch008"/>
    <s v="China"/>
    <n v="8"/>
    <s v="coincidence"/>
    <s v="The crisis in Ukraine is rooted in a complex situation that is both historical and contemporary."/>
    <s v="['The', 'crisis', 'in', 'Ukraine', 'is', 'rooted', 'in', 'a', 'complex', 'situation', 'that', 'is', 'both', 'historical', 'and', 'contemporary', '.']"/>
    <n v="1166"/>
    <n v="1262"/>
    <s v="crisis"/>
    <x v="0"/>
    <x v="0"/>
    <x v="0"/>
    <s v="(1170, 1176)"/>
    <s v="crisis"/>
    <x v="8"/>
    <x v="0"/>
    <n v="438"/>
    <n v="466"/>
    <n v="438"/>
    <n v="447"/>
    <s v="[466, [438, 'crisis'], [447, 'crisis']]"/>
  </r>
  <r>
    <s v="UNSC_2014_SPV.7219_spch008_sentsplit_China.txt"/>
    <s v="UNSC_2014_SPV.7219_spch008"/>
    <s v="China"/>
    <n v="8"/>
    <s v="coincidence"/>
    <s v="We hope that the parties concerned will remain committed to dialogue and negotiations, take the rights and aspirations of all regions and etnic groups of Ukraine fully into account and bear in mind the legitimate concerns of all the parties involved so that the rights of all parties can be respected in a balanced way."/>
    <s v="['We', 'hope', 'that', 'the', 'parties', 'concerned', 'will', 'remain', 'committed', 'to', 'dialogue', 'and', 'negotiations', ',', 'take', 'the', 'rights', 'and', 'aspirations', 'of', 'all', 'regions', 'and', 'etnic', 'groups', 'of', 'Ukraine', 'fully', 'into', 'account', 'and', 'bear', 'in', 'mind', 'the', 'legitimate', 'concerns', 'of', 'all', 'the', 'parties', 'involved', 'so', 'that', 'the', 'rights', 'of', 'all', 'parties', 'can', 'be', 'respected', 'in', 'a', 'balanced', 'way', '.']"/>
    <n v="1451"/>
    <n v="1770"/>
    <s v="We hope that"/>
    <x v="0"/>
    <x v="1"/>
    <x v="1"/>
    <s v="(1451, 1463)"/>
    <s v="the parties concerned will remain committed to dialogue and negotiations"/>
    <x v="2"/>
    <x v="0"/>
    <n v="439"/>
    <n v="468"/>
    <n v="439"/>
    <n v="450"/>
    <s v="[468, [439, 'We hope that'], [450, 'the parties concerned will remain committed to dialogue and negotiations']]"/>
  </r>
  <r>
    <s v="UNSC_2014_SPV.7219_spch008_sentsplit_China.txt"/>
    <s v="UNSC_2014_SPV.7219_spch008"/>
    <s v="China"/>
    <n v="8"/>
    <s v="coincidence"/>
    <s v="We will play a constructive role in that process."/>
    <s v="['We', 'will', 'play', 'a', 'constructive', 'role', 'in', 'that', 'process']"/>
    <n v="2299"/>
    <n v="2348"/>
    <s v="We will play a constructive role"/>
    <x v="0"/>
    <x v="2"/>
    <x v="1"/>
    <s v="(2299, 2331)"/>
    <s v="We"/>
    <x v="2"/>
    <x v="0"/>
    <n v="440"/>
    <n v="471"/>
    <n v="440"/>
    <n v="457"/>
    <s v="[471, [440, 'We will play a constructive role'], [457, 'We']]"/>
  </r>
  <r>
    <s v="UNSC_2014_SPV.7219_spch008_sentsplit_China.txt"/>
    <s v="UNSC_2014_SPV.7219_spch008"/>
    <s v="China"/>
    <n v="8"/>
    <s v="not "/>
    <s v="We will play a constructive role in that process."/>
    <s v="['We', 'will', 'play', 'a', 'constructive', 'role', 'in', 'that', 'process']"/>
    <n v="2299"/>
    <n v="2348"/>
    <s v="recent constructive efforts"/>
    <x v="0"/>
    <x v="2"/>
    <x v="1"/>
    <s v="(1321, 1348)"/>
    <s v="parties"/>
    <x v="2"/>
    <x v="0"/>
    <n v="448"/>
    <n v="467"/>
    <n v="448"/>
    <n v="449"/>
    <s v="[467, [448, 'recent constructive efforts'], [449, 'parties']]"/>
  </r>
  <r>
    <s v="UNSC_2014_SPV.7219_spch008_sentsplit_China.txt"/>
    <s v="UNSC_2014_SPV.7219_spch008"/>
    <s v="China"/>
    <n v="8"/>
    <s v="not "/>
    <s v="We will play a constructive role in that process."/>
    <s v="['We', 'will', 'play', 'a', 'constructive', 'role', 'in', 'that', 'process']"/>
    <n v="2299"/>
    <n v="2348"/>
    <s v="respects the sovereignty and territorial integrity of all countries, including Ukraine."/>
    <x v="0"/>
    <x v="2"/>
    <x v="1"/>
    <s v="(2038, 2125)"/>
    <s v="China"/>
    <x v="2"/>
    <x v="0"/>
    <n v="451"/>
    <n v="469"/>
    <n v="451"/>
    <n v="452"/>
    <s v="[469, [451, 'respects the sovereignty and territorial integrity of all countries, including Ukraine.'], [452, 'China']]"/>
  </r>
  <r>
    <s v="UNSC_2014_SPV.7219_spch008_sentsplit_China.txt"/>
    <s v="UNSC_2014_SPV.7219_spch008"/>
    <s v="China"/>
    <n v="8"/>
    <s v="not "/>
    <s v="We will play a constructive role in that process."/>
    <s v="['We', 'will', 'play', 'a', 'constructive', 'role', 'in', 'that', 'process']"/>
    <n v="2299"/>
    <n v="2348"/>
    <s v="political solution"/>
    <x v="0"/>
    <x v="0"/>
    <x v="1"/>
    <s v="(2279, 2297)"/>
    <s v="solution"/>
    <x v="10"/>
    <x v="0"/>
    <n v="455"/>
    <n v="470"/>
    <n v="455"/>
    <n v="456"/>
    <s v="[470, [455, 'political solution'], [456, 'solution']]"/>
  </r>
  <r>
    <s v="UNSC_2014_SPV.7219_spch008_sentsplit_China.txt"/>
    <s v="UNSC_2014_SPV.7219_spch008"/>
    <s v="China"/>
    <n v="8"/>
    <s v="not "/>
    <s v="We will play a constructive role in that process."/>
    <s v="['We', 'will', 'play', 'a', 'constructive', 'role', 'in', 'that', 'process']"/>
    <n v="2299"/>
    <n v="2348"/>
    <s v="I express our sincere condolences and deep sympathy"/>
    <x v="0"/>
    <x v="1"/>
    <x v="1"/>
    <s v="(219, 270)"/>
    <s v="to the victims and their families."/>
    <x v="0"/>
    <x v="0"/>
    <n v="458"/>
    <n v="472"/>
    <n v="458"/>
    <n v="459"/>
    <s v="[472, [458, 'I express our sincere condolences and deep sympathy'], [459, 'to the victims and their families.']]"/>
  </r>
  <r>
    <s v="UNSC_2014_SPV.7154_spch013_sentsplit_Argentina.txt"/>
    <s v="UNSC_2014_SPV.7154_spch013"/>
    <s v="Argentina"/>
    <n v="13"/>
    <s v="coincidence"/>
    <s v="I, too, would like to thank Assistant Secretary-General for Political Affairs Oscar Fernandez-Taranco for his briefing on the developments in Ukraine and on the involvement of the United Nations."/>
    <s v="['I', ',', 'too', ',', 'would', 'like', 'to', 'thank', 'Assistant', 'Secretary-General', 'for', 'Political', 'Affairs', 'Oscar', 'Fernandez-Taranco', 'for', 'his', 'briefing', 'on', 'the', 'developments', 'in', 'Ukraine', 'and', 'on', 'the', 'involvement', 'of', 'the', 'United', 'Nations', '.']"/>
    <n v="0"/>
    <n v="195"/>
    <s v="would like to thank"/>
    <x v="0"/>
    <x v="1"/>
    <x v="1"/>
    <s v="(8, 27)"/>
    <s v="Assistant Secretary-General for Political Affairs Oscar Fernandez-Taranco for his briefing"/>
    <x v="15"/>
    <x v="0"/>
    <n v="431"/>
    <n v="465"/>
    <n v="431"/>
    <n v="445"/>
    <s v="[465, [431, 'would like to thank'], [445, 'Assistant Secretary-General for Political Affairs Oscar Fernandez-Taranco for his briefing']]"/>
  </r>
  <r>
    <s v="UNSC_2014_SPV.7154_spch013_sentsplit_Argentina.txt"/>
    <s v="UNSC_2014_SPV.7154_spch013"/>
    <s v="Argentina"/>
    <n v="13"/>
    <s v="coincidence"/>
    <s v="I also welcome the presence of the Permanent Representative of Ukraine at this meeting."/>
    <s v="['I', 'also', 'welcome', 'the', 'presence', 'of', 'the', 'Permanent', 'Representative', 'of', 'Ukraine', 'at', 'this', 'meeting', '.']"/>
    <n v="196"/>
    <n v="283"/>
    <s v="I also welcome"/>
    <x v="1"/>
    <x v="1"/>
    <x v="1"/>
    <s v="(196, 210)"/>
    <s v="the presence of the Permanent Representative of Ukraine"/>
    <x v="9"/>
    <x v="0"/>
    <n v="432"/>
    <n v="466"/>
    <n v="432"/>
    <n v="446"/>
    <s v="[466, [432, 'I also welcome'], [446, 'the presence of the Permanent Representative of Ukraine']]"/>
  </r>
  <r>
    <s v="UNSC_2014_SPV.7154_spch013_sentsplit_Argentina.txt"/>
    <s v="UNSC_2014_SPV.7154_spch013"/>
    <s v="Argentina"/>
    <n v="13"/>
    <s v="coincidence"/>
    <s v="Argentina continues to follow the situation with concern, in particular in the east of Ukraine."/>
    <s v="['Argentina', 'continues', 'to', 'follow', 'the', 'situation', 'with', 'concern', ',', 'in', 'particular', 'in', 'the', 'east', 'of', 'Ukraine', '.']"/>
    <n v="285"/>
    <n v="380"/>
    <s v="concern"/>
    <x v="0"/>
    <x v="1"/>
    <x v="0"/>
    <s v="(334, 341)"/>
    <s v="follow the situation"/>
    <x v="8"/>
    <x v="0"/>
    <n v="433"/>
    <n v="467"/>
    <n v="433"/>
    <n v="447"/>
    <s v="[467, [433, 'concern'], [447, 'follow the situation']]"/>
  </r>
  <r>
    <s v="UNSC_2014_SPV.7154_spch013_sentsplit_Argentina.txt"/>
    <s v="UNSC_2014_SPV.7154_spch013"/>
    <s v="Argentina"/>
    <n v="13"/>
    <s v="coincidence"/>
    <s v="Undoubtedly, the situation has deteriorated, with further tensions and violence, and we cannot remain indifferent to that."/>
    <s v="['Undoubtedly', ',', 'the', 'situation', 'has', 'deteriorated', ',', 'with', 'further', 'tensions', 'and', 'violence', ',', 'and', 'we', 'cannot', 'remain', 'indifferent', 'to', 'that', '.']"/>
    <n v="381"/>
    <n v="503"/>
    <s v="deteriorated"/>
    <x v="0"/>
    <x v="0"/>
    <x v="0"/>
    <s v="(412, 424)"/>
    <s v="situation"/>
    <x v="8"/>
    <x v="0"/>
    <n v="434"/>
    <n v="468"/>
    <n v="434"/>
    <n v="448"/>
    <s v="[468, [434, 'deteriorated'], [448, 'situation']]"/>
  </r>
  <r>
    <s v="UNSC_2014_SPV.7154_spch013_sentsplit_Argentina.txt"/>
    <s v="UNSC_2014_SPV.7154_spch013"/>
    <s v="Argentina"/>
    <n v="13"/>
    <s v="coincidence"/>
    <s v="We are deeply concerned that the tension and violence may continue and indeed worsen."/>
    <s v="['We', 'are', 'deeply', 'concerned', 'that', 'the', 'tension', 'and', 'violence', 'may', 'continue', 'and', 'indeed', 'worsen', '.']"/>
    <n v="504"/>
    <n v="589"/>
    <s v="We are deeply concerned"/>
    <x v="0"/>
    <x v="1"/>
    <x v="0"/>
    <s v="(504, 527)"/>
    <s v="that the tension and violence may continue and indeed worsen."/>
    <x v="6"/>
    <x v="0"/>
    <n v="435"/>
    <n v="470"/>
    <n v="435"/>
    <n v="450"/>
    <s v="[470, [435, 'We are deeply concerned'], [450, 'that the tension and violence may continue and indeed worsen.']]"/>
  </r>
  <r>
    <s v="UNSC_2014_SPV.7154_spch013_sentsplit_Argentina.txt"/>
    <s v="UNSC_2014_SPV.7154_spch013"/>
    <s v="Argentina"/>
    <n v="13"/>
    <s v="coincidence"/>
    <s v="We are also concerned about the consequences for Ukraine and the region."/>
    <s v="['We', 'are', 'also', 'concerned', 'about', 'the', 'consequences', 'for', 'Ukraine', 'and', 'the', 'region', '.']"/>
    <n v="590"/>
    <n v="662"/>
    <s v="We are also concerned"/>
    <x v="1"/>
    <x v="1"/>
    <x v="0"/>
    <s v="(590, 611)"/>
    <s v="about the consequences for Ukraine and the region."/>
    <x v="8"/>
    <x v="0"/>
    <n v="436"/>
    <n v="472"/>
    <n v="436"/>
    <n v="452"/>
    <s v="[472, [436, 'We are also concerned'], [452, 'about the consequences for Ukraine and the region.']]"/>
  </r>
  <r>
    <s v="UNSC_2014_SPV.7154_spch013_sentsplit_Argentina.txt"/>
    <s v="UNSC_2014_SPV.7154_spch013"/>
    <s v="Argentina"/>
    <n v="13"/>
    <s v="coincidence"/>
    <s v="We hope that those main actors will be able to achieve the agreement necessary."/>
    <s v="['We', 'hope', 'that', 'those', 'main', 'actors', 'will', 'be', 'able', 'to', 'achieve', 'the', 'agreement', 'necessary', '.']"/>
    <n v="2053"/>
    <n v="2132"/>
    <s v="We hope that"/>
    <x v="4"/>
    <x v="1"/>
    <x v="1"/>
    <s v="(2053, 2065)"/>
    <s v="those main actors will be able to achieve the agreement necessary."/>
    <x v="2"/>
    <x v="0"/>
    <n v="437"/>
    <n v="476"/>
    <n v="437"/>
    <n v="456"/>
    <s v="[476, [437, 'We hope that'], [456, 'those main actors will be able to achieve the agreement necessary.']]"/>
  </r>
  <r>
    <s v="UNSC_2014_SPV.7154_spch013_sentsplit_Argentina.txt"/>
    <s v="UNSC_2014_SPV.7154_spch013"/>
    <s v="Argentina"/>
    <n v="13"/>
    <s v="coincidence"/>
    <s v="Undoubtedly, the situation has deteriorated , with further tensions and violence, and we cannot remain indifferent to that ."/>
    <s v="['We', 'hope', 'that', 'those', 'main', 'actors', 'will', 'be', 'able', 'to', 'achieve', 'the', 'agreement', 'necessary', '.']"/>
    <n v="2053"/>
    <n v="2132"/>
    <s v="we cannot remain indifferent to that"/>
    <x v="0"/>
    <x v="2"/>
    <x v="0"/>
    <s v="(466, 502)"/>
    <s v="we"/>
    <x v="2"/>
    <x v="0"/>
    <n v="438"/>
    <n v="469"/>
    <n v="438"/>
    <n v="449"/>
    <s v="[469, [438, 'we cannot remain indifferent to that'], [449, 'we']]"/>
  </r>
  <r>
    <s v="UNSC_2014_SPV.7154_spch013_sentsplit_Argentina.txt"/>
    <s v="UNSC_2014_SPV.7154_spch013"/>
    <s v="Argentina"/>
    <n v="13"/>
    <s v="not "/>
    <s v="We hope that those main actors will be able to achieve the agreement necessary."/>
    <s v="['We', 'hope', 'that', 'those', 'main', 'actors', 'will', 'be', 'able', 'to', 'achieve', 'the', 'agreement', 'necessary', '.']"/>
    <n v="2053"/>
    <n v="2132"/>
    <s v="indeed worsen"/>
    <x v="0"/>
    <x v="0"/>
    <x v="0"/>
    <s v="(575, 588)"/>
    <s v="tension and violence"/>
    <x v="6"/>
    <x v="0"/>
    <n v="439"/>
    <n v="471"/>
    <n v="439"/>
    <n v="451"/>
    <s v="[471, [439, 'indeed worsen'], [451, 'tension and violence']]"/>
  </r>
  <r>
    <s v="UNSC_2014_SPV.7154_spch013_sentsplit_Argentina.txt"/>
    <s v="UNSC_2014_SPV.7154_spch013"/>
    <s v="Argentina"/>
    <n v="13"/>
    <s v="not "/>
    <s v="We hope that those main actors will be able to achieve the agreement necessary."/>
    <s v="['We', 'hope', 'that', 'those', 'main', 'actors', 'will', 'be', 'able', 'to', 'achieve', 'the', 'agreement', 'necessary', '.']"/>
    <n v="2053"/>
    <n v="2132"/>
    <s v="to endeavour to bring calm"/>
    <x v="0"/>
    <x v="0"/>
    <x v="1"/>
    <s v="(1334, 1360)"/>
    <s v="situation"/>
    <x v="8"/>
    <x v="0"/>
    <n v="440"/>
    <n v="473"/>
    <n v="440"/>
    <n v="453"/>
    <s v="[473, [440, 'to endeavour to bring calm'], [453, 'situation']]"/>
  </r>
  <r>
    <s v="UNSC_2014_SPV.7154_spch013_sentsplit_Argentina.txt"/>
    <s v="UNSC_2014_SPV.7154_spch013"/>
    <s v="Argentina"/>
    <n v="13"/>
    <s v="not "/>
    <s v="We hope that those main actors will be able to achieve the agreement necessary."/>
    <s v="['We', 'hope', 'that', 'those', 'main', 'actors', 'will', 'be', 'able', 'to', 'achieve', 'the', 'agreement', 'necessary', '.']"/>
    <n v="2053"/>
    <n v="2132"/>
    <s v="promote dialogue and a peaceful settlement of the crisis"/>
    <x v="0"/>
    <x v="2"/>
    <x v="1"/>
    <s v="(1604, 1660)"/>
    <s v="Argentina"/>
    <x v="2"/>
    <x v="0"/>
    <n v="441"/>
    <n v="474"/>
    <n v="441"/>
    <n v="454"/>
    <s v="[474, [441, 'promote dialogue and a peaceful settlement of the crisis'], [454, 'Argentina']]"/>
  </r>
  <r>
    <s v="UNSC_2014_SPV.7154_spch013_sentsplit_Argentina.txt"/>
    <s v="UNSC_2014_SPV.7154_spch013"/>
    <s v="Argentina"/>
    <n v="13"/>
    <s v="coincidence"/>
    <s v="We hope that those main actors will be able to achieve the agreement necessary."/>
    <s v="['We', 'hope', 'that', 'those', 'main', 'actors', 'will', 'be', 'able', 'to', 'achieve', 'the', 'agreement', 'necessary', '.']"/>
    <n v="2053"/>
    <n v="2132"/>
    <s v="be able to achieve the agreement necessary"/>
    <x v="4"/>
    <x v="2"/>
    <x v="1"/>
    <s v="(2089, 2131)"/>
    <s v="those main actors"/>
    <x v="2"/>
    <x v="0"/>
    <n v="442"/>
    <n v="481"/>
    <n v="442"/>
    <n v="464"/>
    <s v="[481, [442, 'be able to achieve the agreement necessary'], [464, 'those main actors']]"/>
  </r>
  <r>
    <s v="UNSC_2014_SPV.7154_spch013_sentsplit_Argentina.txt"/>
    <s v="UNSC_2014_SPV.7154_spch013"/>
    <s v="Argentina"/>
    <n v="13"/>
    <s v="coincidence"/>
    <s v="We stress that Ukrainians must have a democratic and peaceful outcome to the situation."/>
    <s v="['We', 'stress', 'that', 'Ukrainians', 'must', 'have', 'a', 'democratic', 'and', 'peaceful', 'outcome', 'to', 'the', 'situation']"/>
    <n v="2236"/>
    <n v="2323"/>
    <s v="democratic and peaceful outcome"/>
    <x v="1"/>
    <x v="2"/>
    <x v="1"/>
    <s v="(2274, 2305)"/>
    <s v="Ukrainians"/>
    <x v="14"/>
    <x v="0"/>
    <n v="443"/>
    <n v="477"/>
    <n v="443"/>
    <n v="457"/>
    <s v="[477, [443, 'democratic and peaceful outcome'], [457, 'Ukrainians']]"/>
  </r>
  <r>
    <s v="UNSC_2014_SPV.7154_spch013_sentsplit_Argentina.txt"/>
    <s v="UNSC_2014_SPV.7154_spch013"/>
    <s v="Argentina"/>
    <n v="13"/>
    <s v="not "/>
    <s v="We stress that Ukrainians must have a democratic and peaceful outcome to the situation."/>
    <s v="['We', 'stress', 'that', 'Ukrainians', 'must', 'have', 'a', 'democratic', 'and', 'peaceful', 'outcome', 'to', 'the', 'situation']"/>
    <n v="2236"/>
    <n v="2323"/>
    <s v="reiterates that it is essential that we adhere to the principles that we subscribe to as Members of the United Nations."/>
    <x v="0"/>
    <x v="2"/>
    <x v="1"/>
    <s v="(692, 811)"/>
    <s v="The delegation of Argentina"/>
    <x v="2"/>
    <x v="0"/>
    <n v="444"/>
    <n v="475"/>
    <n v="444"/>
    <n v="455"/>
    <s v="[475, [444, 'reiterates that it is essential that we adhere to the principles that we subscribe to as Members of the United Nations.'], [455, 'The delegation of Argentina']]"/>
  </r>
  <r>
    <s v="UNSC_2014_SPV.7154_spch013_sentsplit_Argentina.txt"/>
    <s v="UNSC_2014_SPV.7154_spch013"/>
    <s v="Argentina"/>
    <n v="13"/>
    <s v="not "/>
    <s v="We stress that Ukrainians must have a democratic and peaceful outcome to the situation."/>
    <s v="['We', 'stress', 'that', 'Ukrainians', 'must', 'have', 'a', 'democratic', 'and', 'peaceful', 'outcome', 'to', 'the', 'situation']"/>
    <n v="2236"/>
    <n v="2323"/>
    <s v="crisis"/>
    <x v="0"/>
    <x v="0"/>
    <x v="0"/>
    <s v="(1654, 1660)"/>
    <s v="crisis"/>
    <x v="8"/>
    <x v="0"/>
    <n v="458"/>
    <n v="480"/>
    <n v="458"/>
    <n v="463"/>
    <s v="[480, [458, 'crisis'], [463, 'crisis']]"/>
  </r>
  <r>
    <s v="UNSC_2014_SPV.7154_spch013_sentsplit_Argentina.txt"/>
    <s v="UNSC_2014_SPV.7154_spch013"/>
    <s v="Argentina"/>
    <n v="13"/>
    <s v="coincidence"/>
    <s v=" It is crucial that the use of force be avoided. "/>
    <s v="['We', 'stress', 'that', 'Ukrainians', 'must', 'have', 'a', 'democratic', 'and', 'peaceful', 'outcome', 'to', 'the', 'situation']"/>
    <n v="2236"/>
    <n v="2323"/>
    <s v="crucial"/>
    <x v="4"/>
    <x v="0"/>
    <x v="1"/>
    <s v="(1230, 1237)"/>
    <s v="that the use of force be avoided."/>
    <x v="6"/>
    <x v="0"/>
    <n v="459"/>
    <n v="479"/>
    <n v="459"/>
    <n v="462"/>
    <s v="[479, [459, 'crucial'], [462, 'that the use of force be avoided.']]"/>
  </r>
  <r>
    <s v="UNSC_2014_SPV.7154_spch013_sentsplit_Argentina.txt"/>
    <s v="UNSC_2014_SPV.7154_spch013"/>
    <s v="Argentina"/>
    <n v="13"/>
    <s v="coincidence"/>
    <s v=" It is crucial that the use of force be avoided. "/>
    <s v="['We', 'stress', 'that', 'Ukrainians', 'must', 'have', 'a', 'democratic', 'and', 'peaceful', 'outcome', 'to', 'the', 'situation']"/>
    <n v="2236"/>
    <n v="2323"/>
    <s v="be avoided"/>
    <x v="4"/>
    <x v="0"/>
    <x v="0"/>
    <s v="(1260, 1270)"/>
    <s v="use of force"/>
    <x v="6"/>
    <x v="0"/>
    <n v="460"/>
    <n v="478"/>
    <n v="460"/>
    <n v="461"/>
    <s v="[478, [460, 'be avoided'], [461, 'use of force']]"/>
  </r>
  <r>
    <s v="UNSC_2014_SPV.7154_spch027_sentsplit_Russian_Federation.txt"/>
    <s v="UNSC_2014_SPV.7154_spch027"/>
    <s v="Russian Federation"/>
    <n v="27"/>
    <s v="coincidence"/>
    <s v="I should just like to say two things."/>
    <s v="['I', 'should', 'just', 'like', 'to', 'say', 'two', 'things', '.']"/>
    <n v="47"/>
    <n v="84"/>
    <s v="I should just like"/>
    <x v="0"/>
    <x v="1"/>
    <x v="0"/>
    <s v="(47, 65)"/>
    <s v="to say two things."/>
    <x v="12"/>
    <x v="0"/>
    <n v="315"/>
    <n v="328"/>
    <n v="315"/>
    <n v="321"/>
    <s v="[328, [315, 'I should just like'], [321, 'to say two things.']]"/>
  </r>
  <r>
    <s v="UNSC_2014_SPV.7154_spch027_sentsplit_Russian_Federation.txt"/>
    <s v="UNSC_2014_SPV.7154_spch027"/>
    <s v="Russian Federation"/>
    <n v="27"/>
    <s v="coincidence"/>
    <s v="First, the representative of Ukraine is far too easy in characterizing his own people as bandits."/>
    <s v="['First', ',', 'the', 'representative', 'of', 'Ukraine', 'is', 'far', 'too', 'easy', 'in', 'characterizing', 'his', 'own', 'people', 'as', 'bandits', '.']"/>
    <n v="86"/>
    <n v="183"/>
    <s v="far too easy in characterizing his own people as bandits"/>
    <x v="1"/>
    <x v="2"/>
    <x v="0"/>
    <s v="(126, 182)"/>
    <s v="representative of Ukraine"/>
    <x v="9"/>
    <x v="0"/>
    <n v="316"/>
    <n v="329"/>
    <n v="316"/>
    <n v="322"/>
    <s v="[329, [316, 'far too easy in characterizing his own people as bandits'], [322, 'representative of Ukraine']]"/>
  </r>
  <r>
    <s v="UNSC_2014_SPV.7154_spch027_sentsplit_Russian_Federation.txt"/>
    <s v="UNSC_2014_SPV.7154_spch027"/>
    <s v="Russian Federation"/>
    <n v="27"/>
    <s v="coincidence"/>
    <s v="When radicals come to tell the miners of that region that they will establish their own order - surely the miners can understand that without a hint from Russia?"/>
    <s v="['When', 'radicals', 'come', 'to', 'tell', 'the', 'miners', 'of', 'that', 'region', 'that', 'they', 'will', 'establish', 'their', 'own', 'order', '-', 'surely', 'the', 'miners', 'can', 'understand', 'that', 'without', 'a', 'hint', 'from', 'Russia', '?']"/>
    <n v="507"/>
    <n v="668"/>
    <s v="radicals"/>
    <x v="0"/>
    <x v="2"/>
    <x v="0"/>
    <s v="(512, 520)"/>
    <s v="radicals"/>
    <x v="4"/>
    <x v="0"/>
    <n v="317"/>
    <n v="333"/>
    <n v="317"/>
    <n v="327"/>
    <s v="[333, [317, 'radicals'], [327, 'radicals']]"/>
  </r>
  <r>
    <s v="UNSC_2014_SPV.7154_spch027_sentsplit_Russian_Federation.txt"/>
    <s v="UNSC_2014_SPV.7154_spch027"/>
    <s v="Russian Federation"/>
    <n v="27"/>
    <s v="coincidence"/>
    <s v="Secondly, with regard to the statement made by my American colleague Ms. Power, she did not mention her view on the decree to use armed force in eastern Ukraine."/>
    <s v="['Secondly', ',', 'with', 'regard', 'to', 'the', 'statement', 'made', 'by', 'my', 'American', 'colleague', 'Ms', '.', 'Power', ',', 'she', 'did', 'not', 'mention', 'her', 'view', 'on', 'the', 'decree', 'to', 'use', 'armed', 'force', 'in', 'eastern', 'Ukraine', '.']"/>
    <n v="940"/>
    <n v="1101"/>
    <s v="use armed force"/>
    <x v="2"/>
    <x v="2"/>
    <x v="0"/>
    <s v="(1066, 1081)"/>
    <s v="implicit"/>
    <x v="3"/>
    <x v="1"/>
    <n v="318"/>
    <m/>
    <n v="318"/>
    <m/>
    <s v="[None, [318, 'use armed force'], [None, 'None']]"/>
  </r>
  <r>
    <s v="UNSC_2014_SPV.7154_spch027_sentsplit_Russian_Federation.txt"/>
    <s v="UNSC_2014_SPV.7154_spch027"/>
    <s v="Russian Federation"/>
    <n v="27"/>
    <s v="coincidence"/>
    <s v="I hope that, 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
    <s v="['I', 'hope', 'that', ',', 'as', 'the', 'Ukrainian', 'representative', 'has', 'called', 'for', ',', 'following', &quot;today's&quot;, 'discussion', 'some', 'Western', 'colleagues', 'and', 'partners', 'will', 'pick', 'up', 'the', 'telephone', 'and', 'call', 'their', 'leaders', 'and', 'those', 'in', 'Kyiv', 'with', 'whom', 'they', 'enjoy', 'influence', ',', 'who', 'may', 'not', 'act', 'unless', 'they', 'get', 'the', 'green', 'light', 'from', 'Western', 'capitals', '.']"/>
    <n v="1102"/>
    <n v="1399"/>
    <s v="I hope that"/>
    <x v="1"/>
    <x v="1"/>
    <x v="1"/>
    <s v="(1102, 1113)"/>
    <s v="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
    <x v="9"/>
    <x v="0"/>
    <n v="319"/>
    <n v="331"/>
    <n v="319"/>
    <n v="325"/>
    <s v="[331, [319, 'I hope that'], [325, &quot;as the Ukrainian representative has called for, following today's discussion some Western colleagues and partners will pick up the telephone and call their leaders and those in Kyiv with whom they enjoy influence, who may not act unless they get the green light from Western capitals.&quot;]]"/>
  </r>
  <r>
    <s v="UNSC_2014_SPV.7154_spch027_sentsplit_Russian_Federation.txt"/>
    <s v="UNSC_2014_SPV.7154_spch027"/>
    <s v="Russian Federation"/>
    <n v="27"/>
    <s v="coincidence"/>
    <s v="I would ask my colleagues to give them the red light and tell them that problems can be resolved through dialogue and not military confrontation."/>
    <s v="['I', 'would', 'ask', 'my', 'colleagues', 'to', 'give', 'them', 'the', 'red', 'light', 'and', 'tell', 'them', 'that', 'problems', 'can', 'be', 'resolved', 'through', 'dialogue', 'and', 'not', 'military', 'confrontation']"/>
    <n v="1400"/>
    <n v="1545"/>
    <s v="tell them that problems can be resolved through dialogue and not military confrontation"/>
    <x v="0"/>
    <x v="2"/>
    <x v="0"/>
    <s v="(1457, 1544)"/>
    <s v="them"/>
    <x v="2"/>
    <x v="0"/>
    <n v="320"/>
    <n v="332"/>
    <n v="320"/>
    <n v="326"/>
    <s v="[332, [320, 'tell them that problems can be resolved through dialogue and not military confrontation'], [326, 'them']]"/>
  </r>
  <r>
    <s v="UNSC_2014_SPV.7154_spch027_sentsplit_Russian_Federation.txt"/>
    <s v="UNSC_2014_SPV.7154_spch027"/>
    <s v="Russian Federation"/>
    <n v="27"/>
    <s v="coincidence"/>
    <s v="The Right Sector and those who say the demonstrators should be killed are not bandits; they are simply the political elite of Kyiv."/>
    <s v="['I', 'would', 'ask', 'my', 'colleagues', 'to', 'give', 'them', 'the', 'red', 'light', 'and', 'tell', 'them', 'that', 'problems', 'can', 'be', 'resolved', 'through', 'dialogue', 'and', 'not', 'military', 'confrontation']"/>
    <n v="1400"/>
    <n v="1545"/>
    <s v="are not bandits; they are simply the political elite of Kyiv."/>
    <x v="1"/>
    <x v="2"/>
    <x v="0"/>
    <s v="(254, 315)"/>
    <s v="The Right Sector and those who say the demonstrators should be killed"/>
    <x v="1"/>
    <x v="0"/>
    <n v="323"/>
    <n v="330"/>
    <n v="323"/>
    <n v="324"/>
    <s v="[330, [323, 'are not bandits; they are simply the political elite of Kyiv.'], [324, 'The Right Sector and those who say the demonstrators should be killed']]"/>
  </r>
  <r>
    <s v="UNSC_2014_SPV.7219_spch017_sentsplit_Republic_Of_Korea.txt"/>
    <s v="UNSC_2014_SPV.7219_spch017"/>
    <s v="Republic of Korea"/>
    <n v="17"/>
    <s v="coincidence"/>
    <s v="I would like to thank Under-Secretary-General Feltman for his briefing on the tragic incident in Ukraine."/>
    <s v="['I', 'would', 'like', 'to', 'thank', 'Under-Secretary-General', 'Feltman', 'for', 'his', 'briefing', 'on', 'the', 'tragic', 'incident', 'in', 'Ukraine', '.']"/>
    <n v="0"/>
    <n v="105"/>
    <s v="I would like to thank"/>
    <x v="0"/>
    <x v="1"/>
    <x v="1"/>
    <s v="(0, 21)"/>
    <s v="Under-Secretary-General Feltman for his briefing"/>
    <x v="15"/>
    <x v="0"/>
    <n v="321"/>
    <n v="346"/>
    <n v="321"/>
    <n v="333"/>
    <s v="[346, [321, 'I would like to thank'], [333, 'Under-Secretary-General Feltman for his briefing']]"/>
  </r>
  <r>
    <s v="UNSC_2014_SPV.7219_spch017_sentsplit_Republic_Of_Korea.txt"/>
    <s v="UNSC_2014_SPV.7219_spch017"/>
    <s v="Republic of Korea"/>
    <n v="17"/>
    <s v="coincidence"/>
    <s v="I would like to thank Under-Secretary-General Feltman for his briefing on the tragic incident in Ukraine."/>
    <s v="['I', 'would', 'like', 'to', 'thank', 'Under-Secretary-General', 'Feltman', 'for', 'his', 'briefing', 'on', 'the', 'tragic', 'incident', 'in', 'Ukraine', '.']"/>
    <n v="0"/>
    <n v="105"/>
    <s v="tragic incident"/>
    <x v="0"/>
    <x v="0"/>
    <x v="0"/>
    <s v="(78, 93)"/>
    <s v="incident"/>
    <x v="0"/>
    <x v="0"/>
    <n v="322"/>
    <n v="347"/>
    <n v="322"/>
    <n v="334"/>
    <s v="[347, [322, 'tragic incident'], [334, 'incident']]"/>
  </r>
  <r>
    <s v="UNSC_2014_SPV.7219_spch017_sentsplit_Republic_Of_Korea.txt"/>
    <s v="UNSC_2014_SPV.7219_spch017"/>
    <s v="Republic of Korea"/>
    <n v="17"/>
    <s v="coincidence"/>
    <s v="The Republic of Korea expresses its utmost shock and outrage at the downing of the Malaysia Airlines passenger plane in eastern Ukraine yesterday."/>
    <s v="['The', 'Republic', 'of', 'Korea', 'expresses', 'its', 'utmost', 'shock', 'and', 'outrage', 'at', 'the', 'downing', 'of', 'the', 'Malaysia', 'Airlines', 'passenger', 'plane', 'in', 'eastern', 'Ukraine', 'yesterday', '.']"/>
    <n v="107"/>
    <n v="253"/>
    <s v="expresses its utmost shock and outrage at the downing"/>
    <x v="0"/>
    <x v="1"/>
    <x v="0"/>
    <s v="(129, 182)"/>
    <s v="of the Malaysia Airlines passenger plane in eastern Ukraine yesterday."/>
    <x v="0"/>
    <x v="0"/>
    <n v="323"/>
    <n v="348"/>
    <n v="323"/>
    <n v="335"/>
    <s v="[348, [323, 'expresses its utmost shock and outrage at the downing'], [335, 'of the Malaysia Airlines passenger plane in eastern Ukraine yesterday.']]"/>
  </r>
  <r>
    <s v="UNSC_2014_SPV.7219_spch017_sentsplit_Republic_Of_Korea.txt"/>
    <s v="UNSC_2014_SPV.7219_spch017"/>
    <s v="Republic of Korea"/>
    <n v="17"/>
    <s v="coincidence"/>
    <s v="We deplore the loss of nearly 300 innocent civilian lives aboard that commercial airliner."/>
    <s v="['We', 'deplore', 'the', 'loss', 'of', 'nearly', '300', 'innocent', 'civilian', 'lives', 'aboard', 'that', 'commercial', 'airliner', '.']"/>
    <n v="254"/>
    <n v="344"/>
    <s v="We deplore the loss"/>
    <x v="0"/>
    <x v="1"/>
    <x v="0"/>
    <s v="(254, 273)"/>
    <s v="of nearly 300 innocent civilian lives aboard that commercial airliner."/>
    <x v="0"/>
    <x v="0"/>
    <n v="324"/>
    <n v="349"/>
    <n v="324"/>
    <n v="336"/>
    <s v="[349, [324, 'We deplore the loss'], [336, 'of nearly 300 innocent civilian lives aboard that commercial airliner.']]"/>
  </r>
  <r>
    <s v="UNSC_2014_SPV.7219_spch017_sentsplit_Republic_Of_Korea.txt"/>
    <s v="UNSC_2014_SPV.7219_spch017"/>
    <s v="Republic of Korea"/>
    <n v="17"/>
    <s v="coincidence"/>
    <s v="On behalf of the people and the Government of the Republic of Korea, I extend my deepest condolences to the people and Governments of Australia, Belgium, Canada, Germany, Indonesia, Malaysia, the Netherlands, the Philippines and the United Kingdom and other affected countries."/>
    <s v="['On', 'behalf', 'of', 'the', 'people', 'and', 'the', 'Government', 'of', 'the', 'Republic', 'of', 'Korea', ',', 'I', 'extend', 'my', 'deepest', 'condolences', 'to', 'the', 'people', 'and', 'Governments', 'of', 'Australia', ',', 'Belgium', ',', 'Canada', ',', 'Germany', ',', 'Indonesia', ',', 'Malaysia', ',', 'the', 'Netherlands', ',', 'the', 'Philippines', 'and', 'the', 'United', 'Kingdom', 'and', 'other', 'affected', 'countries', '.']"/>
    <n v="345"/>
    <n v="622"/>
    <s v="I extend my deepest condolences"/>
    <x v="0"/>
    <x v="1"/>
    <x v="0"/>
    <s v="(414, 445)"/>
    <s v="to the people and Governments of Australia, Belgium, Canada, Germany, Indonesia, Malaysia, the Netherlands, the Philippines and the United Kingdom and other affected countries."/>
    <x v="0"/>
    <x v="0"/>
    <n v="325"/>
    <n v="350"/>
    <n v="325"/>
    <n v="337"/>
    <s v="[350, [325, 'I extend my deepest condolences'], [337, 'to the people and Governments of Australia, Belgium, Canada, Germany, Indonesia, Malaysia, the Netherlands, the Philippines and the United Kingdom and other affected countries.']]"/>
  </r>
  <r>
    <s v="UNSC_2014_SPV.7219_spch017_sentsplit_Republic_Of_Korea.txt"/>
    <s v="UNSC_2014_SPV.7219_spch017"/>
    <s v="Republic of Korea"/>
    <n v="17"/>
    <s v="coincidence"/>
    <s v="Our hearts go out to the families of the victims at this difficult time."/>
    <s v="['Our', 'hearts', 'go', 'out', 'to', 'the', 'families', 'of', 'the', 'victims', 'at', 'this', 'difficult', 'time', '.']"/>
    <n v="623"/>
    <n v="695"/>
    <s v="Our hearts go out to"/>
    <x v="0"/>
    <x v="1"/>
    <x v="1"/>
    <s v="(623, 643)"/>
    <s v="the families of the victims"/>
    <x v="0"/>
    <x v="0"/>
    <n v="326"/>
    <n v="351"/>
    <n v="326"/>
    <n v="338"/>
    <s v="[351, [326, 'Our hearts go out to'], [338, 'the families of the victims']]"/>
  </r>
  <r>
    <s v="UNSC_2014_SPV.7219_spch017_sentsplit_Republic_Of_Korea.txt"/>
    <s v="UNSC_2014_SPV.7219_spch017"/>
    <s v="Republic of Korea"/>
    <n v="17"/>
    <s v="coincidence"/>
    <s v="Our hearts go out to the families of the victims at this difficult time."/>
    <s v="['Our', 'hearts', 'go', 'out', 'to', 'the', 'families', 'of', 'the', 'victims', 'at', 'this', 'difficult', 'time', '.']"/>
    <n v="623"/>
    <n v="695"/>
    <s v="difficult time"/>
    <x v="0"/>
    <x v="0"/>
    <x v="0"/>
    <s v="(680, 694)"/>
    <s v="this"/>
    <x v="0"/>
    <x v="0"/>
    <n v="327"/>
    <n v="352"/>
    <n v="327"/>
    <n v="339"/>
    <s v="[352, [327, 'difficult time'], [339, 'this']]"/>
  </r>
  <r>
    <s v="UNSC_2014_SPV.7219_spch017_sentsplit_Republic_Of_Korea.txt"/>
    <s v="UNSC_2014_SPV.7219_spch017"/>
    <s v="Republic of Korea"/>
    <n v="17"/>
    <s v="coincidence"/>
    <s v="Whoever is responsible for the tragedy must be held fully accountable."/>
    <s v="['Whoever', 'is', 'responsible', 'for', 'the', 'tragedy', 'must', 'be', 'held', 'fully', 'accountable', '.']"/>
    <n v="856"/>
    <n v="926"/>
    <s v="tragedy"/>
    <x v="2"/>
    <x v="0"/>
    <x v="0"/>
    <s v="(887, 894)"/>
    <s v="implicit"/>
    <x v="3"/>
    <x v="1"/>
    <n v="328"/>
    <m/>
    <n v="328"/>
    <m/>
    <s v="[None, [328, 'tragedy'], [None, 'None']]"/>
  </r>
  <r>
    <s v="UNSC_2014_SPV.7219_spch017_sentsplit_Republic_Of_Korea.txt"/>
    <s v="UNSC_2014_SPV.7219_spch017"/>
    <s v="Republic of Korea"/>
    <n v="17"/>
    <s v="coincidence"/>
    <s v="If this incident turns out to have been caused by a deliberate attack, the Republic of Korea, itself a former victim of hostilities against a civilian airlines, believes that the international community should do everything in its power to bring the perpetrators to justice as quickly as possible."/>
    <s v="['If', 'this', 'incident', 'turns', 'out', 'to', 'have', 'been', 'caused', 'by', 'a', 'deliberate', 'attack', ',', 'the', 'Republic', 'of', 'Korea', ',', 'itself', 'a', 'former', 'victim', 'of', 'hostilities', 'against', 'a', 'civilian', 'airlines', ',', 'believes', 'that', 'the', 'international', 'community', 'should', 'do', 'everything', 'in', 'its', 'power', 'to', 'bring', 'the', 'perpetrators', 'to', 'justice', 'as', 'quickly', 'as', 'possible', '.']"/>
    <n v="927"/>
    <n v="1224"/>
    <s v="believes that"/>
    <x v="0"/>
    <x v="1"/>
    <x v="1"/>
    <s v="(1088, 1101)"/>
    <s v="the international community should do everything in its power to bring the perpetrators to justice as quickly as possible."/>
    <x v="2"/>
    <x v="0"/>
    <n v="329"/>
    <n v="353"/>
    <n v="329"/>
    <n v="340"/>
    <s v="[353, [329, 'believes that'], [340, 'the international community should do everything in its power to bring the perpetrators to justice as quickly as possible.']]"/>
  </r>
  <r>
    <s v="UNSC_2014_SPV.7219_spch017_sentsplit_Republic_Of_Korea.txt"/>
    <s v="UNSC_2014_SPV.7219_spch017"/>
    <s v="Republic of Korea"/>
    <n v="17"/>
    <s v="coincidence"/>
    <s v="We support the ongoing efforts to bring stability to Ukraine, in particular the efforts of the United Nations, the European Union, the Organization for Security and Cooperation in Europe and bilateral partners."/>
    <s v="['We', 'support', 'the', 'ongoing', 'efforts', 'to', 'bring', 'stability', 'to', 'Ukraine', ',', 'in', 'particular', 'the', 'efforts', 'of', 'the', 'United', 'Nations', ',', 'the', 'European', 'Union', ',', 'the', 'Organization', 'for', 'Security', 'and', 'Cooperation', 'in', 'Europe', 'and', 'bilateral', 'partners', '.']"/>
    <n v="1378"/>
    <n v="1588"/>
    <s v="We support the ongoing efforts"/>
    <x v="0"/>
    <x v="1"/>
    <x v="1"/>
    <s v="(1378, 1408)"/>
    <s v="to bring stability to Ukraine"/>
    <x v="8"/>
    <x v="0"/>
    <n v="330"/>
    <n v="355"/>
    <n v="330"/>
    <n v="342"/>
    <s v="[355, [330, 'We support the ongoing efforts'], [342, 'to bring stability to Ukraine']]"/>
  </r>
  <r>
    <s v="UNSC_2014_SPV.7219_spch017_sentsplit_Republic_Of_Korea.txt"/>
    <s v="UNSC_2014_SPV.7219_spch017"/>
    <s v="Republic of Korea"/>
    <n v="17"/>
    <s v="coincidence"/>
    <s v="Such efforts, aimed at de-escalating the violence in eastern Ukraine, should continue despite the daunting challenges."/>
    <s v="['Such', 'efforts', ',', 'aimed', 'at', 'de-escalating', 'the', 'violence', 'in', 'eastern', 'Ukraine', ',', 'should', 'continue', 'despite', 'the', 'daunting', 'challenges']"/>
    <n v="1589"/>
    <n v="1707"/>
    <s v="daunting challenges."/>
    <x v="0"/>
    <x v="0"/>
    <x v="0"/>
    <s v="(1687, 1707)"/>
    <s v="challenges"/>
    <x v="0"/>
    <x v="0"/>
    <n v="331"/>
    <n v="354"/>
    <n v="331"/>
    <n v="341"/>
    <s v="[354, [331, 'daunting challenges.'], [341, 'challenges']]"/>
  </r>
  <r>
    <s v="UNSC_2014_SPV.7219_spch017_sentsplit_Republic_Of_Korea.txt"/>
    <s v="UNSC_2014_SPV.7219_spch017"/>
    <s v="Republic of Korea"/>
    <n v="17"/>
    <s v="coincidence"/>
    <s v="Such efforts, aimed at de-escalating the violence in eastern Ukraine, should continue despite the daunting challenges."/>
    <s v="['Such', 'efforts', ',', 'aimed', 'at', 'de-escalating', 'the', 'violence', 'in', 'eastern', 'Ukraine', ',', 'should', 'continue', 'despite', 'the', 'daunting', 'challenges']"/>
    <n v="1589"/>
    <n v="1707"/>
    <s v="Such efforts, aimed at de-escalating the violence"/>
    <x v="0"/>
    <x v="2"/>
    <x v="1"/>
    <s v="(1589, 1638)"/>
    <s v="the efforts of the United Nations, the European Union, the Organization for Security and Cooperation in Europe and bilateral partners."/>
    <x v="2"/>
    <x v="0"/>
    <n v="332"/>
    <n v="356"/>
    <n v="332"/>
    <n v="343"/>
    <s v="[356, [332, 'Such efforts, aimed at de-escalating the violence'], [343, 'the efforts of the United Nations, the European Union, the Organization for Security and Cooperation in Europe and bilateral partners.']]"/>
  </r>
  <r>
    <s v="UNSC_2014_SPV.7219_spch017_sentsplit_Republic_Of_Korea.txt"/>
    <s v="UNSC_2014_SPV.7219_spch017"/>
    <s v="Republic of Korea"/>
    <n v="17"/>
    <s v="coincidence"/>
    <s v="No one should be allowed, for any reason, to get away with killing so many innocent people, who had nothing to do with what is happening on the ground."/>
    <s v="['Such', 'efforts', ',', 'aimed', 'at', 'de-escalating', 'the', 'violence', 'in', 'eastern', 'Ukraine', ',', 'should', 'continue', 'despite', 'the', 'daunting', 'challenges']"/>
    <n v="1589"/>
    <n v="1707"/>
    <s v="should be allowed, for any reason, to get away with killing so many innocent people"/>
    <x v="0"/>
    <x v="2"/>
    <x v="0"/>
    <s v="(1232, 1315)"/>
    <s v="No one"/>
    <x v="4"/>
    <x v="0"/>
    <n v="344"/>
    <n v="357"/>
    <n v="344"/>
    <n v="345"/>
    <s v="[357, [344, 'should be allowed, for any reason, to get away with killing so many innocent people'], [345, 'No one']]"/>
  </r>
  <r>
    <s v="UNSC_2014_SPV.7165_spch010_sentsplit_Republic_Of_Korea.txt"/>
    <s v="UNSC_2014_SPV.7165_spch010"/>
    <s v="Republic of Korea"/>
    <n v="10"/>
    <s v="coincidence"/>
    <s v="The Republic of Korea is deeply concerned over the continuing tensions in eastern Ukraine."/>
    <s v="['The', 'Republic', 'of', 'Korea', 'is', 'deeply', 'concerned', 'over', 'the', 'continuing', 'tensions', 'in', 'eastern', 'Ukraine', '.']"/>
    <n v="0"/>
    <n v="90"/>
    <s v="is deeply concerned"/>
    <x v="0"/>
    <x v="1"/>
    <x v="0"/>
    <s v="(22, 41)"/>
    <s v="over the continuing tensions in eastern Ukraine"/>
    <x v="8"/>
    <x v="0"/>
    <n v="350"/>
    <n v="375"/>
    <n v="350"/>
    <n v="363"/>
    <s v="[375, [350, 'is deeply concerned'], [363, 'over the continuing tensions in eastern Ukraine']]"/>
  </r>
  <r>
    <s v="UNSC_2014_SPV.7165_spch010_sentsplit_Republic_Of_Korea.txt"/>
    <s v="UNSC_2014_SPV.7165_spch010"/>
    <s v="Republic of Korea"/>
    <n v="10"/>
    <s v="coincidence"/>
    <s v="We are troubled in particular by the continuing violence and aggressive provocations by illegal armed groups, including the seizure of key public buildings and the recent assassination attempt against the Mayor of the eastern city of Kharkiv."/>
    <s v="['We', 'are', 'troubled', 'in', 'particular', 'by', 'the', 'continuing', 'violence', 'and', 'aggressive', 'provocations', 'by', 'illegal', 'armed', 'groups', ',', 'including', 'the', 'seizure', 'of', 'key', 'public', 'buildings', 'and', 'the', 'recent', 'assassination', 'attempt', 'against', 'the', 'Mayor', 'of', 'the', 'eastern', 'city', 'of', 'Kharkiv', '.']"/>
    <n v="201"/>
    <n v="443"/>
    <s v="We are troubled"/>
    <x v="0"/>
    <x v="1"/>
    <x v="0"/>
    <s v="(201, 216)"/>
    <s v="by the continuing violence and aggressive provocations by illegal armed groups, including the seizure of key public buildings and the recent assassination attempt against the Mayor of the eastern city of Kharkiv._x000a__x000a_All provocative actions and hostile rhetoric aimed at destabilizing Ukraine must cease immediately."/>
    <x v="8"/>
    <x v="0"/>
    <n v="351"/>
    <n v="386"/>
    <n v="351"/>
    <n v="374"/>
    <s v="[386, [351, 'We are troubled'], [374, 'by the continuing violence and aggressive provocations by illegal armed groups, including the seizure of key public buildings and the recent assassination attempt against the Mayor of the eastern city of Kharkiv.\n\nAll provocative actions and hostile rhetoric aimed at destabilizing Ukraine must cease immediately.']]"/>
  </r>
  <r>
    <s v="UNSC_2014_SPV.7165_spch010_sentsplit_Republic_Of_Korea.txt"/>
    <s v="UNSC_2014_SPV.7165_spch010"/>
    <s v="Republic of Korea"/>
    <n v="10"/>
    <s v="coincidence"/>
    <s v="We once again reaffirm our full support for Ukraine's sovereignty, independence and territorial integrity."/>
    <s v="['We', 'once', 'again', 'reaffirm', 'our', 'full', 'support', 'for', &quot;Ukraine's&quot;, 'sovereignty', ',', 'independence', 'and', 'territorial', 'integrity']"/>
    <n v="1818"/>
    <n v="1924"/>
    <s v="reaffirm our full support"/>
    <x v="1"/>
    <x v="1"/>
    <x v="1"/>
    <s v="(1832, 1857)"/>
    <s v="for Ukraine's sovereignty, independence and territorial integrity."/>
    <x v="16"/>
    <x v="0"/>
    <n v="352"/>
    <n v="383"/>
    <n v="352"/>
    <n v="371"/>
    <s v="[383, [352, 'reaffirm our full support'], [371, &quot;for Ukraine's sovereignty, independence and territorial integrity.&quot;]]"/>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We hope that"/>
    <x v="1"/>
    <x v="1"/>
    <x v="1"/>
    <s v="(1716, 1728)"/>
    <s v="the Ukrainian Government will lead an inclusive and transparent constitutional process."/>
    <x v="14"/>
    <x v="0"/>
    <n v="353"/>
    <n v="379"/>
    <n v="353"/>
    <n v="367"/>
    <s v="[379, [353, 'We hope that'], [367, 'the Ukrainian Government will lead an inclusive and transparent constitutional process.']]"/>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critical elections"/>
    <x v="0"/>
    <x v="0"/>
    <x v="0"/>
    <s v="(1538, 1556)"/>
    <s v="elections"/>
    <x v="17"/>
    <x v="0"/>
    <n v="354"/>
    <n v="380"/>
    <n v="354"/>
    <n v="368"/>
    <s v="[380, [354, 'critical elections'], [368, 'elections']]"/>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is showing no signs of abating"/>
    <x v="0"/>
    <x v="0"/>
    <x v="0"/>
    <s v="(169, 199)"/>
    <s v="situation"/>
    <x v="8"/>
    <x v="0"/>
    <n v="355"/>
    <n v="385"/>
    <n v="355"/>
    <n v="373"/>
    <s v="[385, [355, 'is showing no signs of abating'], [373, 'situation']]"/>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illegal armed groups"/>
    <x v="0"/>
    <x v="2"/>
    <x v="0"/>
    <s v="(289, 309)"/>
    <s v="groups"/>
    <x v="4"/>
    <x v="0"/>
    <n v="356"/>
    <n v="384"/>
    <n v="356"/>
    <n v="372"/>
    <s v="[384, [356, 'illegal armed groups'], [372, 'groups']]"/>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illegal armed groups"/>
    <x v="0"/>
    <x v="2"/>
    <x v="0"/>
    <s v="(584, 604)"/>
    <s v="groups"/>
    <x v="4"/>
    <x v="0"/>
    <n v="357"/>
    <n v="378"/>
    <n v="357"/>
    <n v="366"/>
    <s v="[378, [357, 'illegal armed groups'], [366, 'groups']]"/>
  </r>
  <r>
    <s v="UNSC_2014_SPV.7165_spch010_sentsplit_Republic_Of_Korea.txt"/>
    <s v="UNSC_2014_SPV.7165_spch010"/>
    <s v="Republic of Korea"/>
    <n v="10"/>
    <s v="not"/>
    <s v="We once again reaffirm our full support for Ukraine's sovereignty, independence and territorial integrity."/>
    <s v="['We', 'once', 'again', 'reaffirm', 'our', 'full', 'support', 'for', &quot;Ukraine's&quot;, 'sovereignty', ',', 'independence', 'and', 'territorial', 'integrity']"/>
    <n v="1818"/>
    <n v="1924"/>
    <s v="illegally seized key public buildings"/>
    <x v="2"/>
    <x v="2"/>
    <x v="0"/>
    <s v="(630, 667)"/>
    <s v="implicit"/>
    <x v="3"/>
    <x v="1"/>
    <n v="358"/>
    <m/>
    <n v="358"/>
    <m/>
    <s v="[None, [358, 'illegally seized key public buildings'], [None, 'None']]"/>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We strongly condemn"/>
    <x v="0"/>
    <x v="1"/>
    <x v="0"/>
    <s v="(678, 697)"/>
    <s v="the detention of military monitors of the Organization for Security and Cooperation in Europe (OSCE), as well as of Ukrainian staff by illegal armed groups."/>
    <x v="8"/>
    <x v="0"/>
    <n v="359"/>
    <n v="377"/>
    <n v="359"/>
    <n v="365"/>
    <s v="[377, [359, 'We strongly condemn'], [365, 'the detention of military monitors of the Organization for Security and Cooperation in Europe (OSCE), as well as of Ukrainian staff by illegal armed groups.']]"/>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illegal armed groups"/>
    <x v="0"/>
    <x v="2"/>
    <x v="0"/>
    <s v="(833, 853)"/>
    <s v="groups"/>
    <x v="4"/>
    <x v="0"/>
    <n v="360"/>
    <n v="376"/>
    <n v="360"/>
    <n v="364"/>
    <s v="[376, [360, 'illegal armed groups'], [364, 'groups']]"/>
  </r>
  <r>
    <s v="UNSC_2014_SPV.7165_spch010_sentsplit_Republic_Of_Korea.txt"/>
    <s v="UNSC_2014_SPV.7165_spch010"/>
    <s v="Republic of Korea"/>
    <n v="10"/>
    <s v="coincidence"/>
    <s v="It is unacceptable to target international observers who are working to de-escalate the volatile situation ."/>
    <s v="['We', 'once', 'again', 'reaffirm', 'our', 'full', 'support', 'for', &quot;Ukraine's&quot;, 'sovereignty', ',', 'independence', 'and', 'territorial', 'integrity']"/>
    <n v="1818"/>
    <n v="1924"/>
    <s v="It is unacceptable"/>
    <x v="0"/>
    <x v="1"/>
    <x v="0"/>
    <s v="(973, 991)"/>
    <s v="to target international observers"/>
    <x v="4"/>
    <x v="0"/>
    <n v="361"/>
    <n v="381"/>
    <n v="361"/>
    <n v="369"/>
    <s v="[381, [361, 'It is unacceptable'], [369, 'to target international observers']]"/>
  </r>
  <r>
    <s v="UNSC_2014_SPV.7165_spch010_sentsplit_Republic_Of_Korea.txt"/>
    <s v="UNSC_2014_SPV.7165_spch010"/>
    <s v="Republic of Korea"/>
    <n v="10"/>
    <s v="not "/>
    <s v="We once again reaffirm our full support for Ukraine's sovereignty, independence and territorial integrity."/>
    <s v="['We', 'once', 'again', 'reaffirm', 'our', 'full', 'support', 'for', &quot;Ukraine's&quot;, 'sovereignty', ',', 'independence', 'and', 'territorial', 'integrity']"/>
    <n v="1818"/>
    <n v="1924"/>
    <s v="volatile situation"/>
    <x v="0"/>
    <x v="0"/>
    <x v="0"/>
    <s v="(1061, 1079)"/>
    <s v="situation"/>
    <x v="8"/>
    <x v="0"/>
    <n v="362"/>
    <n v="382"/>
    <n v="362"/>
    <n v="370"/>
    <s v="[382, [362, 'volatile situation'], [370, 'situation']]"/>
  </r>
  <r>
    <s v="UNSC_2014_SPV.7165_spch008_sentsplit_United_States_Of_America.txt"/>
    <s v="UNSC_2014_SPV.7165_spch008"/>
    <s v="United States of America"/>
    <n v="8"/>
    <s v="coincidence"/>
    <s v="I thank Under-Secretary-General Feltman for his briefing."/>
    <s v="['I', 'thank', 'Under-Secretary-General', 'Feltman', 'for', 'his', 'briefing', '.']"/>
    <n v="0"/>
    <n v="57"/>
    <s v="I thank"/>
    <x v="0"/>
    <x v="1"/>
    <x v="1"/>
    <s v="(0, 7)"/>
    <s v="Under-Secretary-General Feltman for his briefing."/>
    <x v="15"/>
    <x v="0"/>
    <n v="1186"/>
    <n v="1257"/>
    <n v="1186"/>
    <n v="1210"/>
    <s v="[1257, [1186, 'I thank'], [1210, 'Under-Secretary-General Feltman for his briefing.']]"/>
  </r>
  <r>
    <s v="UNSC_2014_SPV.7165_spch008_sentsplit_United_States_Of_America.txt"/>
    <s v="UNSC_2014_SPV.7165_spch008"/>
    <s v="United States of America"/>
    <n v="8"/>
    <s v="coincidence"/>
    <s v="On 17 April, Ukraine, the Russian Federation, the European Union and the United States issued the Geneva joint statement to de-escalate the crisis that brings us together this evening."/>
    <s v="['On', '17', 'April', ',', 'Ukraine', ',', 'the', 'Russian', 'Federation', ',', 'the', 'European', 'Union', 'and', 'the', 'United', 'States', 'issued', 'the', 'Geneva', 'joint', 'statement', 'to', 'de-escalate', 'the', 'crisis', 'that', 'brings', 'us', 'together', 'this', 'evening', '.']"/>
    <n v="59"/>
    <n v="243"/>
    <s v="crisis"/>
    <x v="0"/>
    <x v="0"/>
    <x v="0"/>
    <s v="(199, 205)"/>
    <s v="crisis"/>
    <x v="8"/>
    <x v="0"/>
    <n v="1187"/>
    <n v="1277"/>
    <n v="1187"/>
    <n v="1236"/>
    <s v="[1277, [1187, 'crisis'], [1236, 'crisis']]"/>
  </r>
  <r>
    <s v="UNSC_2014_SPV.7165_spch008_sentsplit_United_States_Of_America.txt"/>
    <s v="UNSC_2014_SPV.7165_spch008"/>
    <s v="United States of America"/>
    <n v="8"/>
    <s v="coincidence"/>
    <s v="It was a moment of hope."/>
    <s v="['It', 'was', 'a', 'moment', 'of', 'hope', '.']"/>
    <n v="919"/>
    <n v="943"/>
    <s v="was a moment of hope"/>
    <x v="0"/>
    <x v="0"/>
    <x v="1"/>
    <s v="(922, 942)"/>
    <s v="It"/>
    <x v="10"/>
    <x v="0"/>
    <n v="1188"/>
    <n v="1291"/>
    <n v="1188"/>
    <n v="1256"/>
    <s v="[1291, [1188, 'was a moment of hope'], [1256, 'It']]"/>
  </r>
  <r>
    <s v="UNSC_2014_SPV.7165_spch008_sentsplit_United_States_Of_America.txt"/>
    <s v="UNSC_2014_SPV.7165_spch008"/>
    <s v="United States of America"/>
    <n v="8"/>
    <s v="coincidence"/>
    <s v="Since then, the Government of Ukraine has been implementing its commitments in good faith."/>
    <s v="['Since', 'then', ',', 'the', 'Government', 'of', 'Ukraine', 'has', 'been', 'implementing', 'its', 'commitments', 'in', 'good', 'faith', '.']"/>
    <n v="944"/>
    <n v="1034"/>
    <s v="has been implementing its commitments in good faith"/>
    <x v="1"/>
    <x v="2"/>
    <x v="1"/>
    <s v="(982, 1033)"/>
    <s v="the Government of Ukraine"/>
    <x v="14"/>
    <x v="0"/>
    <n v="1189"/>
    <n v="1258"/>
    <n v="1189"/>
    <n v="1211"/>
    <s v="[1258, [1189, 'has been implementing its commitments in good faith'], [1211, 'the Government of Ukraine']]"/>
  </r>
  <r>
    <s v="UNSC_2014_SPV.7165_spch008_sentsplit_United_States_Of_America.txt"/>
    <s v="UNSC_2014_SPV.7165_spch008"/>
    <s v="United States of America"/>
    <n v="8"/>
    <s v="coincidence"/>
    <s v="Regrettably, the same cannot be said of the Russian Federation."/>
    <s v="['Regrettably', ',', 'the', 'same', 'cannot', 'be', 'said', 'of', 'the', 'Russian', 'Federation', '.']"/>
    <n v="1035"/>
    <n v="1098"/>
    <s v="Regrettably, the same cannot be said of the Russian Federation."/>
    <x v="3"/>
    <x v="2"/>
    <x v="0"/>
    <s v="(1035, 1098)"/>
    <s v="the Russian Federation"/>
    <x v="5"/>
    <x v="0"/>
    <n v="1190"/>
    <n v="1259"/>
    <n v="1190"/>
    <n v="1212"/>
    <s v="[1259, [1190, 'Regrettably, the same cannot be said of the Russian Federation.'], [1212, 'the Russian Federation']]"/>
  </r>
  <r>
    <s v="UNSC_2014_SPV.7165_spch008_sentsplit_United_States_Of_America.txt"/>
    <s v="UNSC_2014_SPV.7165_spch008"/>
    <s v="United States of America"/>
    <n v="8"/>
    <s v="coincidence"/>
    <s v="The exceptions are in such areas as Donetsk, Luhansk and Sloviansk, where pro-Russian separatists continue to occupy buildings and attack local officials."/>
    <s v="['The', 'exceptions', 'are', 'in', 'such', 'areas', 'as', 'Donetsk', ',', 'Luhansk', 'and', 'Sloviansk', ',', 'where', 'pro-Russian', 'separatists', 'continue', 'to', 'occupy', 'buildings', 'and', 'attack', 'local', 'officials', '.']"/>
    <n v="1300"/>
    <n v="1454"/>
    <s v="where pro-Russian separatists continue to occupy buildings and attack local officials"/>
    <x v="0"/>
    <x v="2"/>
    <x v="0"/>
    <s v="(1368, 1453)"/>
    <s v="pro-Russian separatists"/>
    <x v="4"/>
    <x v="0"/>
    <n v="1191"/>
    <n v="1260"/>
    <n v="1191"/>
    <n v="1213"/>
    <s v="[1260, [1191, 'where pro-Russian separatists continue to occupy buildings and attack local officials'], [1213, 'pro-Russian separatists']]"/>
  </r>
  <r>
    <s v="UNSC_2014_SPV.7165_spch008_sentsplit_United_States_Of_America.txt"/>
    <s v="UNSC_2014_SPV.7165_spch008"/>
    <s v="United States of America"/>
    <n v="8"/>
    <s v="coincidence"/>
    <s v="That kind of thuggery mimics the seizures of police stations, city halls and other Government buildings in cities and towns in Donetsk oblast and surrounding areas."/>
    <s v="['That', 'kind', 'of', 'thuggery', 'mimics', 'the', 'seizures', 'of', 'police', 'stations', ',', 'city', 'halls', 'and', 'other', 'Government', 'buildings', 'in', 'cities', 'and', 'towns', 'in', 'Donetsk', 'oblast', 'and', 'surrounding', 'areas', '.']"/>
    <n v="1723"/>
    <n v="1887"/>
    <s v="That kind of thuggery"/>
    <x v="2"/>
    <x v="2"/>
    <x v="0"/>
    <s v="(1723, 1744)"/>
    <s v="implicit"/>
    <x v="3"/>
    <x v="1"/>
    <n v="1192"/>
    <m/>
    <n v="1192"/>
    <m/>
    <s v="[None, [1192, 'That kind of thuggery'], [None, 'None']]"/>
  </r>
  <r>
    <s v="UNSC_2014_SPV.7165_spch008_sentsplit_United_States_Of_America.txt"/>
    <s v="UNSC_2014_SPV.7165_spch008"/>
    <s v="United States of America"/>
    <n v="8"/>
    <s v="coincidence"/>
    <s v="In Donetsk, pro-Russian thugs armed with baseball bats attacked peaceful participants at a pro-unity rally, seriously injuring at least 15."/>
    <s v="['In', 'Donetsk', ',', 'pro-Russian', 'thugs', 'armed', 'with', 'baseball', 'bats', 'attacked', 'peaceful', 'participants', 'at', 'a', 'pro-unity', 'rally', ',', 'seriously', 'injuring', 'at', 'least', '15', '.']"/>
    <n v="2014"/>
    <n v="2153"/>
    <s v="pro-Russian thugs armed with baseball bats attacked peaceful participants at a pro-unity rally, seriously injuring at least 15."/>
    <x v="0"/>
    <x v="2"/>
    <x v="0"/>
    <s v="(2026, 2153)"/>
    <s v="pro-Russian thugs"/>
    <x v="4"/>
    <x v="0"/>
    <n v="1193"/>
    <n v="1286"/>
    <n v="1193"/>
    <n v="1249"/>
    <s v="[1286, [1193, 'pro-Russian thugs armed with baseball bats attacked peaceful participants at a pro-unity rally, seriously injuring at least 15.'], [1249, 'pro-Russian thugs']]"/>
  </r>
  <r>
    <s v="UNSC_2014_SPV.7165_spch008_sentsplit_United_States_Of_America.txt"/>
    <s v="UNSC_2014_SPV.7165_spch008"/>
    <s v="United States of America"/>
    <n v="8"/>
    <s v="coincidence"/>
    <s v="Make no mistake: those are not peaceful protests."/>
    <s v="['Make', 'no', 'mistake', ':', 'those', 'are', 'not', 'peaceful', 'protests', '.']"/>
    <n v="2722"/>
    <n v="2771"/>
    <s v="those are not peaceful protests."/>
    <x v="0"/>
    <x v="0"/>
    <x v="0"/>
    <s v="(2739, 2771)"/>
    <s v="protests"/>
    <x v="17"/>
    <x v="0"/>
    <n v="1194"/>
    <n v="1261"/>
    <n v="1194"/>
    <n v="1214"/>
    <s v="[1261, [1194, 'those are not peaceful protests.'], [1214, 'protests']]"/>
  </r>
  <r>
    <s v="UNSC_2014_SPV.7165_spch008_sentsplit_United_States_Of_America.txt"/>
    <s v="UNSC_2014_SPV.7165_spch008"/>
    <s v="United States of America"/>
    <n v="8"/>
    <s v="coincidence"/>
    <s v="My Government joins with responsible Governments everywhere in condemning that unlawful act and in being outraged by the shameful exhibition before the media of those international public servants."/>
    <s v="['My', 'Government', 'joins', 'with', 'responsible', 'Governments', 'everywhere', 'in', 'condemning', 'that', 'unlawful', 'act', 'and', 'in', 'being', 'outraged', 'by', 'the', 'shameful', 'exhibition', 'before', 'the', 'media', 'of', 'those', 'international', 'public', 'servants', '.']"/>
    <n v="3136"/>
    <n v="3333"/>
    <s v="joins with responsible Governments everywhere in condemning"/>
    <x v="0"/>
    <x v="1"/>
    <x v="0"/>
    <s v="(3150, 3209)"/>
    <s v="that unlawful act and in being outraged by the shameful exhibition before the media of those international public servants."/>
    <x v="6"/>
    <x v="0"/>
    <n v="1195"/>
    <n v="1262"/>
    <n v="1195"/>
    <n v="1215"/>
    <s v="[1262, [1195, 'joins with responsible Governments everywhere in condemning'], [1215, 'that unlawful act and in being outraged by the shameful exhibition before the media of those international public servants.']]"/>
  </r>
  <r>
    <s v="UNSC_2014_SPV.7165_spch008_sentsplit_United_States_Of_America.txt"/>
    <s v="UNSC_2014_SPV.7165_spch008"/>
    <s v="United States of America"/>
    <n v="8"/>
    <s v="coincidence"/>
    <s v="My Government joins with responsible Governments everywhere in condemning that unlawful act and in being outraged by the shameful exhibition before the media of those international public servants."/>
    <s v="['My', 'Government', 'joins', 'with', 'responsible', 'Governments', 'everywhere', 'in', 'condemning', 'that', 'unlawful', 'act', 'and', 'in', 'being', 'outraged', 'by', 'the', 'shameful', 'exhibition', 'before', 'the', 'media', 'of', 'those', 'international', 'public', 'servants', '.']"/>
    <n v="3136"/>
    <n v="3333"/>
    <s v="unlawful act"/>
    <x v="0"/>
    <x v="0"/>
    <x v="0"/>
    <s v="(3215, 3227)"/>
    <s v="act"/>
    <x v="6"/>
    <x v="0"/>
    <n v="1196"/>
    <n v="1290"/>
    <n v="1196"/>
    <n v="1255"/>
    <s v="[1290, [1196, 'unlawful act'], [1255, 'act']]"/>
  </r>
  <r>
    <s v="UNSC_2014_SPV.7165_spch008_sentsplit_United_States_Of_America.txt"/>
    <s v="UNSC_2014_SPV.7165_spch008"/>
    <s v="United States of America"/>
    <n v="8"/>
    <s v="coincidence"/>
    <s v="Since 17 April, the Government of Ukraine has acted in good faith and with admirable restraint to fulfil its commitments."/>
    <s v="['Since', '17', 'April', ',', 'the', 'Government', 'of', 'Ukraine', 'has', 'acted', 'in', 'good', 'faith', 'and', 'with', 'admirable', 'restraint', 'to', 'fulfil', 'its', 'commitments', '.']"/>
    <n v="3913"/>
    <n v="4034"/>
    <s v="has acted in good faith and with admirable restraint to fulfil its commitments"/>
    <x v="1"/>
    <x v="2"/>
    <x v="1"/>
    <s v="(3955, 4033)"/>
    <s v="the Government of Ukraine"/>
    <x v="14"/>
    <x v="0"/>
    <n v="1197"/>
    <n v="1263"/>
    <n v="1197"/>
    <n v="1216"/>
    <s v="[1263, [1197, 'has acted in good faith and with admirable restraint to fulfil its commitments'], [1216, 'the Government of Ukraine']]"/>
  </r>
  <r>
    <s v="UNSC_2014_SPV.7165_spch008_sentsplit_United_States_Of_America.txt"/>
    <s v="UNSC_2014_SPV.7165_spch008"/>
    <s v="United States of America"/>
    <n v="8"/>
    <s v="coincidence"/>
    <s v="Unlike the separatists, Ukraine has cooperated fully with the OSCE special monitoring mission and allowed its observers to operate in regions about which Moscow had voiced concerns regarding the treatment of ethnic Russians."/>
    <s v="['Unlike', 'the', 'separatists', ',', 'Ukraine', 'has', 'cooperated', 'fully', 'with', 'the', 'OSCE', 'special', 'monitoring', 'mission', 'and', 'allowed', 'its', 'observers', 'to', 'operate', 'in', 'regions', 'about', 'which', 'Moscow', 'had', 'voiced', 'concerns', 'regarding', 'the', 'treatment', 'of', 'ethnic', 'Russians', '.']"/>
    <n v="4342"/>
    <n v="4566"/>
    <s v="has cooperated fully"/>
    <x v="1"/>
    <x v="2"/>
    <x v="1"/>
    <s v="(4374, 4394)"/>
    <s v="Ukraine"/>
    <x v="14"/>
    <x v="0"/>
    <n v="1198"/>
    <n v="1264"/>
    <n v="1198"/>
    <n v="1217"/>
    <s v="[1264, [1198, 'has cooperated fully'], [1217, 'Ukraine']]"/>
  </r>
  <r>
    <s v="UNSC_2014_SPV.7165_spch008_sentsplit_United_States_Of_America.txt"/>
    <s v="UNSC_2014_SPV.7165_spch008"/>
    <s v="United States of America"/>
    <n v="8"/>
    <s v="coincidence"/>
    <s v="In addition, Prime Minister Yatsenyuk has publicly committed his Government to undertake far-reaching constitutional reforms that will strengthen the power of the regions."/>
    <s v="['In', 'addition', ',', 'Prime', 'Minister', 'Yatsenyuk', 'has', 'publicly', 'committed', 'his', 'Government', 'to', 'undertake', 'far-reaching', 'constitutional', 'reforms', 'that', 'will', 'strengthen', 'the', 'power', 'of', 'the', 'regions', '.']"/>
    <n v="4568"/>
    <n v="4739"/>
    <s v="has publicly committed his Government to undertake far-reaching constitutional reforms that will strengthen the power of the regions."/>
    <x v="1"/>
    <x v="2"/>
    <x v="1"/>
    <s v="(4606, 4739)"/>
    <s v="Prime Minister Yatsenyuk"/>
    <x v="9"/>
    <x v="0"/>
    <n v="1199"/>
    <n v="1266"/>
    <n v="1199"/>
    <n v="1220"/>
    <s v="[1266, [1199, 'has publicly committed his Government to undertake far-reaching constitutional reforms that will strengthen the power of the regions.'], [1220, 'Prime Minister Yatsenyuk']]"/>
  </r>
  <r>
    <s v="UNSC_2014_SPV.7165_spch008_sentsplit_United_States_Of_America.txt"/>
    <s v="UNSC_2014_SPV.7165_spch008"/>
    <s v="United States of America"/>
    <n v="8"/>
    <s v="coincidence"/>
    <s v="Tragically, what we have seen from Russia since 17 April is exactly what we saw from Russia prior to 17 April: more attempts to stir up trouble, more efforts to undermine the Government of Ukraine and statement after statement at odds with the facts."/>
    <s v="['Tragically', ',', 'what', 'we', 'have', 'seen', 'from', 'Russia', 'since', '17', 'April', 'is', 'exactly', 'what', 'we', 'saw', 'from', 'Russia', 'prior', 'to', '17', 'April', ':', 'more', 'attempts', 'to', 'stir', 'up', 'trouble', ',', 'more', 'efforts', 'to', 'undermine', 'the', 'Government', 'of', 'Ukraine', 'and', 'statement', 'after', 'statement', 'at', 'odds', 'with', 'the', 'facts', '.']"/>
    <n v="5015"/>
    <n v="5265"/>
    <s v="Tragically"/>
    <x v="3"/>
    <x v="1"/>
    <x v="0"/>
    <s v="(5015, 5025)"/>
    <s v="what we have seen from Russia since 17 April is exactly what we saw from Russia prior to 17 April: more attempts to stir up trouble, more efforts to undermine the Government of Ukraine and statement after statement at odds with the facts."/>
    <x v="5"/>
    <x v="0"/>
    <n v="1200"/>
    <n v="1268"/>
    <n v="1200"/>
    <n v="1222"/>
    <s v="[1268, [1200, 'Tragically'], [1222, 'what we have seen from Russia since 17 April is exactly what we saw from Russia prior to 17 April: more attempts to stir up trouble, more efforts to undermine the Government of Ukraine and statement after statement at odds with the facts.']]"/>
  </r>
  <r>
    <s v="UNSC_2014_SPV.7165_spch008_sentsplit_United_States_Of_America.txt"/>
    <s v="UNSC_2014_SPV.7165_spch008"/>
    <s v="United States of America"/>
    <n v="8"/>
    <s v="coincidence"/>
    <s v="In conclusion, I emphasize that the United States remains committed to supporting the principles of the Charter of the United Nations and will continue to uphold the territorial integrity and sovereignty of Ukraine."/>
    <s v="['In', 'conclusion', ',', 'I', 'emphasize', 'that', 'the', 'United', 'States', 'remains', 'committed', 'to', 'supporting', 'the', 'principles', 'of', 'the', 'Charter', 'of', 'the', 'United', 'Nations', 'and', 'will', 'continue', 'to', 'uphold', 'the', 'territorial', 'integrity', 'and', 'sovereignty', 'of', 'Ukraine', '.']"/>
    <n v="5848"/>
    <n v="6063"/>
    <s v="remains committed to supporting"/>
    <x v="0"/>
    <x v="1"/>
    <x v="1"/>
    <s v="(5898, 5929)"/>
    <s v="the principles of the Charter of the United Nations and will continue to uphold the territorial integrity and sovereignty of Ukraine."/>
    <x v="18"/>
    <x v="0"/>
    <n v="1201"/>
    <n v="1273"/>
    <n v="1201"/>
    <n v="1231"/>
    <s v="[1273, [1201, 'remains committed to supporting'], [1231, 'the principles of the Charter of the United Nations and will continue to uphold the territorial integrity and sovereignty of Ukraine.']]"/>
  </r>
  <r>
    <s v="UNSC_2014_SPV.7165_spch008_sentsplit_United_States_Of_America.txt"/>
    <s v="UNSC_2014_SPV.7165_spch008"/>
    <s v="United States of America"/>
    <n v="8"/>
    <s v="coincidence"/>
    <s v="We remain committed to a diplomatic process, but Russia seems committed to destabilization and fantastical justifications for its actions."/>
    <s v="['We', 'remain', 'committed', 'to', 'a', 'diplomatic', 'process', ',', 'but', 'Russia', 'seems', 'committed', 'to', 'destabilization', 'and', 'fantastical', 'justifications', 'for', 'its', 'actions', '.']"/>
    <n v="6215"/>
    <n v="6353"/>
    <s v="We remain committed to"/>
    <x v="0"/>
    <x v="1"/>
    <x v="1"/>
    <s v="(6215, 6237)"/>
    <s v="a diplomatic process"/>
    <x v="10"/>
    <x v="0"/>
    <n v="1202"/>
    <n v="1275"/>
    <n v="1202"/>
    <n v="1233"/>
    <s v="[1275, [1202, 'We remain committed to'], [1233, 'a diplomatic process']]"/>
  </r>
  <r>
    <s v="UNSC_2014_SPV.7165_spch008_sentsplit_United_States_Of_America.txt"/>
    <s v="UNSC_2014_SPV.7165_spch008"/>
    <s v="United States of America"/>
    <n v="8"/>
    <s v="coincidence"/>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crisis"/>
    <x v="0"/>
    <x v="0"/>
    <x v="0"/>
    <s v="(6516, 6522)"/>
    <s v="crisis"/>
    <x v="8"/>
    <x v="0"/>
    <n v="1203"/>
    <n v="1278"/>
    <n v="1203"/>
    <n v="1237"/>
    <s v="[1278, [1203, 'crisis'], [1237, 'crisis']]"/>
  </r>
  <r>
    <s v="UNSC_2014_SPV.7165_spch008_sentsplit_United_States_Of_America.txt"/>
    <s v="UNSC_2014_SPV.7165_spch008"/>
    <s v="United States of America"/>
    <n v="8"/>
    <s v="coincidence"/>
    <s v=" He has appealed personally to Russian-speaking Ukrainians, pledging to support special status for the Russian language and to protect those who use it."/>
    <s v="['The', 'truth', 'about', 'what', 'is', 'happening', 'in', 'Ukraine', 'should', 'guide', 'our', 'discussion', ',', 'because', 'truth', 'is', 'the', 'only', 'foundation', 'on', 'which', 'an', 'equitable', 'and', 'lasting', 'solution', 'to', 'this', 'crisis', 'can', 'be', 'based']"/>
    <n v="6354"/>
    <n v="6536"/>
    <s v="pledging to support"/>
    <x v="0"/>
    <x v="1"/>
    <x v="1"/>
    <s v="(4799, 4818)"/>
    <s v="special status for the Russian language and to protect those who use it."/>
    <x v="11"/>
    <x v="0"/>
    <n v="1204"/>
    <n v="1267"/>
    <n v="1204"/>
    <n v="1221"/>
    <s v="[1267, [1204, 'pledging to support'], [1221, 'special status for the Russian language and to protect those who use it.']]"/>
  </r>
  <r>
    <s v="UNSC_2014_SPV.7165_spch008_sentsplit_United_States_Of_America.txt"/>
    <s v="UNSC_2014_SPV.7165_spch008"/>
    <s v="United States of America"/>
    <n v="8"/>
    <s v="coincidence"/>
    <s v="We continue to seek stability within a peaceful, democratic, inclusive and united Ukraine, especially in advance of the upcoming important elections."/>
    <s v="['The', 'truth', 'about', 'what', 'is', 'happening', 'in', 'Ukraine', 'should', 'guide', 'our', 'discussion', ',', 'because', 'truth', 'is', 'the', 'only', 'foundation', 'on', 'which', 'an', 'equitable', 'and', 'lasting', 'solution', 'to', 'this', 'crisis', 'can', 'be', 'based']"/>
    <n v="6354"/>
    <n v="6536"/>
    <s v="We continue to seek"/>
    <x v="1"/>
    <x v="1"/>
    <x v="1"/>
    <s v="(6064, 6083)"/>
    <s v="stability within a peaceful, democratic, inclusive and united Ukraine, especially in advance of the upcoming important elections."/>
    <x v="14"/>
    <x v="0"/>
    <n v="1205"/>
    <n v="1274"/>
    <n v="1205"/>
    <n v="1232"/>
    <s v="[1274, [1205, 'We continue to seek'], [1232, 'stability within a peaceful, democratic, inclusive and united Ukraine, especially in advance of the upcoming important election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separatists"/>
    <x v="0"/>
    <x v="2"/>
    <x v="0"/>
    <s v="(4353, 4364)"/>
    <s v="separatists"/>
    <x v="4"/>
    <x v="0"/>
    <n v="1206"/>
    <n v="1281"/>
    <n v="1206"/>
    <n v="1241"/>
    <s v="[1281, [1206, 'separatists'], [1241, 'separatist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pro-Russian separatists armed"/>
    <x v="0"/>
    <x v="2"/>
    <x v="0"/>
    <s v="(1527, 1556)"/>
    <s v="separatists"/>
    <x v="4"/>
    <x v="0"/>
    <n v="1207"/>
    <n v="1288"/>
    <n v="1207"/>
    <n v="1252"/>
    <s v="[1288, [1207, 'pro-Russian separatists armed'], [1252, 'separatist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separatists"/>
    <x v="0"/>
    <x v="2"/>
    <x v="0"/>
    <s v="(2361, 2372)"/>
    <s v="separatists"/>
    <x v="4"/>
    <x v="0"/>
    <n v="1208"/>
    <n v="1280"/>
    <n v="1208"/>
    <n v="1240"/>
    <s v="[1280, [1208, 'separatists'], [1240, 'separatist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pro-Russian separatists"/>
    <x v="0"/>
    <x v="2"/>
    <x v="0"/>
    <s v="(2940, 2963)"/>
    <s v="separatists"/>
    <x v="4"/>
    <x v="0"/>
    <n v="1209"/>
    <n v="1285"/>
    <n v="1209"/>
    <n v="1248"/>
    <s v="[1285, [1209, 'pro-Russian separatists'], [1248, 'separatist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voluntarily suspended its counter-terrorism initiative, choosing to de-escalate despite its fundamental right to provide security on its own territory and for its own people."/>
    <x v="1"/>
    <x v="2"/>
    <x v="1"/>
    <s v="(4167, 4341)"/>
    <s v="Ukraine"/>
    <x v="14"/>
    <x v="0"/>
    <n v="1218"/>
    <n v="1265"/>
    <n v="1218"/>
    <n v="1219"/>
    <s v="[1265, [1218, 'voluntarily suspended its counter-terrorism initiative, choosing to de-escalate despite its fundamental right to provide security on its own territory and for its own people.'], [1219, 'Ukraine']]"/>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we have not seen is a single positive ste"/>
    <x v="3"/>
    <x v="2"/>
    <x v="0"/>
    <s v="(5271, 5312)"/>
    <s v="Russia"/>
    <x v="5"/>
    <x v="0"/>
    <n v="1223"/>
    <n v="1269"/>
    <n v="1223"/>
    <n v="1224"/>
    <s v="[1269, [1223, 'we have not seen is a single positive ste'], [1224, 'Russia']]"/>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continues to fund, to coordinate and to fuel the heavily armed separatist movement."/>
    <x v="3"/>
    <x v="2"/>
    <x v="0"/>
    <s v="(5548, 5631)"/>
    <s v="Russia"/>
    <x v="5"/>
    <x v="0"/>
    <n v="1225"/>
    <n v="1270"/>
    <n v="1225"/>
    <n v="1226"/>
    <s v="[1270, [1225, 'continues to fund, to coordinate and to fuel the heavily armed separatist movement.'], [1226, 'Russia']]"/>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have refused to publicly call on the separatists to give up their weapons and relinquish their illegal control of Ukrainian Government buildings."/>
    <x v="3"/>
    <x v="2"/>
    <x v="0"/>
    <s v="(5386, 5531)"/>
    <s v="Russian officials"/>
    <x v="19"/>
    <x v="0"/>
    <n v="1227"/>
    <n v="1271"/>
    <n v="1227"/>
    <n v="1228"/>
    <s v="[1271, [1227, 'have refused to publicly call on the separatists to give up their weapons and relinquish their illegal control of Ukrainian Government buildings.'], [1228, 'Russian official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has continued to engage in threatening troop movements that are designed not to calm tensions, but to embolden the separatists and to intimidate the Government."/>
    <x v="3"/>
    <x v="2"/>
    <x v="0"/>
    <s v="(5686, 5846)"/>
    <s v="Russia"/>
    <x v="5"/>
    <x v="0"/>
    <n v="1229"/>
    <n v="1272"/>
    <n v="1229"/>
    <n v="1230"/>
    <s v="[1272, [1229, 'has continued to engage in threatening troop movements that are designed not to calm tensions, but to embolden the separatists and to intimidate the Government.'], [1230, 'Russia']]"/>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seems committed to destabilization and fantastical justifications for its actions."/>
    <x v="3"/>
    <x v="2"/>
    <x v="0"/>
    <s v="(6271, 6353)"/>
    <s v="Russia"/>
    <x v="5"/>
    <x v="0"/>
    <n v="1234"/>
    <n v="1276"/>
    <n v="1234"/>
    <n v="1235"/>
    <s v="[1276, [1234, 'seems committed to destabilization and fantastical justifications for its actions.'], [1235, 'Russia']]"/>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pro-Russian separatists"/>
    <x v="0"/>
    <x v="2"/>
    <x v="0"/>
    <s v="(1374, 1397)"/>
    <s v="separatists"/>
    <x v="4"/>
    <x v="0"/>
    <n v="1238"/>
    <n v="1279"/>
    <n v="1238"/>
    <n v="1239"/>
    <s v="[1279, [1238, 'pro-Russian separatists'], [1239, 'separatists']]"/>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separatists"/>
    <x v="0"/>
    <x v="2"/>
    <x v="0"/>
    <s v="(5423, 5434)"/>
    <s v="separatists"/>
    <x v="4"/>
    <x v="0"/>
    <n v="1242"/>
    <n v="1282"/>
    <n v="1242"/>
    <n v="1243"/>
    <s v="[1282, [1242, 'separatists'], [1243, 'separatists']]"/>
  </r>
  <r>
    <s v="UNSC_2014_SPV.7165_spch008_sentsplit_United_States_Of_America.txt"/>
    <s v="UNSC_2014_SPV.7165_spch008"/>
    <s v="United States of America"/>
    <n v="8"/>
    <s v="coincidence"/>
    <s v="In fact, Russia continues to fund, to coordinate and to fuel the heavily armed separatist movement."/>
    <s v="['The', 'truth', 'about', 'what', 'is', 'happening', 'in', 'Ukraine', 'should', 'guide', 'our', 'discussion', ',', 'because', 'truth', 'is', 'the', 'only', 'foundation', 'on', 'which', 'an', 'equitable', 'and', 'lasting', 'solution', 'to', 'this', 'crisis', 'can', 'be', 'based']"/>
    <n v="6354"/>
    <n v="6536"/>
    <s v="heavily armed separatist"/>
    <x v="0"/>
    <x v="0"/>
    <x v="0"/>
    <s v="(5597, 5621)"/>
    <s v="movement"/>
    <x v="17"/>
    <x v="0"/>
    <n v="1244"/>
    <n v="1283"/>
    <n v="1244"/>
    <n v="1245"/>
    <s v="[1283, [1244, 'heavily armed separatist'], [1245, 'movement']]"/>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separatists"/>
    <x v="0"/>
    <x v="2"/>
    <x v="0"/>
    <s v="(5801, 5812)"/>
    <s v="separatists"/>
    <x v="4"/>
    <x v="0"/>
    <n v="1246"/>
    <n v="1284"/>
    <n v="1246"/>
    <n v="1247"/>
    <s v="[1284, [1246, 'separatists'], [1247, 'separatists']]"/>
  </r>
  <r>
    <s v="UNSC_2014_SPV.7165_spch008_sentsplit_United_States_Of_America.txt"/>
    <s v="UNSC_2014_SPV.7165_spch008"/>
    <s v="United States of America"/>
    <n v="8"/>
    <s v="coincidence"/>
    <s v="There we have seen a sharp deterioration in law and order."/>
    <s v="['The', 'truth', 'about', 'what', 'is', 'happening', 'in', 'Ukraine', 'should', 'guide', 'our', 'discussion', ',', 'because', 'truth', 'is', 'the', 'only', 'foundation', 'on', 'which', 'an', 'equitable', 'and', 'lasting', 'solution', 'to', 'this', 'crisis', 'can', 'be', 'based']"/>
    <n v="6354"/>
    <n v="6536"/>
    <s v="sharp deterioration in law and order."/>
    <x v="0"/>
    <x v="0"/>
    <x v="0"/>
    <s v="(1476, 1513)"/>
    <s v="There"/>
    <x v="8"/>
    <x v="0"/>
    <n v="1250"/>
    <n v="1287"/>
    <n v="1250"/>
    <n v="1251"/>
    <s v="[1287, [1250, 'sharp deterioration in law and order.'], [1251, 'There']]"/>
  </r>
  <r>
    <s v="UNSC_2014_SPV.7165_spch008_sentsplit_United_States_Of_America.txt"/>
    <s v="UNSC_2014_SPV.7165_spch008"/>
    <s v="United States of America"/>
    <n v="8"/>
    <s v="not "/>
    <s v="The truth about what is happening in Ukraine should guide our discussion, because truth is the only foundation on which an equitable and lasting solution to this crisis can be based."/>
    <s v="['The', 'truth', 'about', 'what', 'is', 'happening', 'in', 'Ukraine', 'should', 'guide', 'our', 'discussion', ',', 'because', 'truth', 'is', 'the', 'only', 'foundation', 'on', 'which', 'an', 'equitable', 'and', 'lasting', 'solution', 'to', 'this', 'crisis', 'can', 'be', 'based']"/>
    <n v="6354"/>
    <n v="6536"/>
    <s v="pro-Russian thugs"/>
    <x v="2"/>
    <x v="2"/>
    <x v="0"/>
    <s v="(2026, 2043)"/>
    <s v="implicit"/>
    <x v="3"/>
    <x v="1"/>
    <n v="1253"/>
    <m/>
    <n v="1253"/>
    <m/>
    <s v="[None, [1253, 'pro-Russian thugs'], [None, 'None']]"/>
  </r>
  <r>
    <s v="UNSC_2014_SPV.7154_spch023_sentsplit_United_States_Of_America.txt"/>
    <s v="UNSC_2014_SPV.7154_spch023"/>
    <s v="United States of America"/>
    <n v="23"/>
    <s v="coincidence"/>
    <s v="I will be brief, but in response to my colleague from the Russian Federation, I would like to say just a few things."/>
    <s v="['I', 'will', 'be', 'brief', ',', 'but', 'in', 'response', 'to', 'my', 'colleague', 'from', 'the', 'Russian', 'Federation', ',', 'I', 'would', 'like', 'to', 'say', 'just', 'a', 'few', 'things', '.']"/>
    <n v="0"/>
    <n v="116"/>
    <s v="I would like"/>
    <x v="0"/>
    <x v="1"/>
    <x v="1"/>
    <s v="(78, 90)"/>
    <s v="to say just a few things."/>
    <x v="12"/>
    <x v="0"/>
    <n v="482"/>
    <n v="526"/>
    <n v="482"/>
    <n v="503"/>
    <s v="[526, [482, 'I would like'], [503, 'to say just a few things.']]"/>
  </r>
  <r>
    <s v="UNSC_2014_SPV.7154_spch023_sentsplit_United_States_Of_America.txt"/>
    <s v="UNSC_2014_SPV.7154_spch023"/>
    <s v="United States of America"/>
    <n v="23"/>
    <s v="coincidence"/>
    <s v="That has been our consistent policy."/>
    <s v="['That', 'has', 'been', 'our', 'consistent', 'policy', '.']"/>
    <n v="204"/>
    <n v="240"/>
    <s v="our consistent policy"/>
    <x v="0"/>
    <x v="2"/>
    <x v="1"/>
    <s v="(218, 239)"/>
    <s v="our"/>
    <x v="2"/>
    <x v="0"/>
    <n v="483"/>
    <n v="528"/>
    <n v="483"/>
    <n v="505"/>
    <s v="[528, [483, 'our consistent policy'], [505, 'our']]"/>
  </r>
  <r>
    <s v="UNSC_2014_SPV.7154_spch023_sentsplit_United_States_Of_America.txt"/>
    <s v="UNSC_2014_SPV.7154_spch023"/>
    <s v="United States of America"/>
    <n v="23"/>
    <s v="not "/>
    <s v="That has been our consistent policy."/>
    <s v="['That', 'has', 'been', 'our', 'consistent', 'policy', '.']"/>
    <n v="204"/>
    <n v="240"/>
    <s v="has constantly called for de-escalation and urged restraint."/>
    <x v="0"/>
    <x v="2"/>
    <x v="1"/>
    <s v="(143, 203)"/>
    <s v="United States"/>
    <x v="2"/>
    <x v="0"/>
    <n v="484"/>
    <n v="527"/>
    <n v="484"/>
    <n v="504"/>
    <s v="[527, [484, 'has constantly called for de-escalation and urged restraint.'], [504, 'United States']]"/>
  </r>
  <r>
    <s v="UNSC_2014_SPV.7154_spch023_sentsplit_United_States_Of_America.txt"/>
    <s v="UNSC_2014_SPV.7154_spch023"/>
    <s v="United States of America"/>
    <n v="23"/>
    <s v="coincidence"/>
    <s v="Our consistent statements have made clear that military force is not the answer, and we have commended the Ukrainians, frankly, for enduring more than probably any country in the United Nations could or would endure without using force."/>
    <s v="['Our', 'consistent', 'statements', 'have', 'made', 'clear', 'that', 'military', 'force', 'is', 'not', 'the', 'answer', ',', 'and', 'we', 'have', 'commended', 'the', 'Ukrainians', ',', 'frankly', ',', 'for', 'enduring', 'more', 'than', 'probably', 'any', 'country', 'in', 'the', 'United', 'Nations', 'could', 'or', 'would', 'endure', 'without', 'using', 'force', '.']"/>
    <n v="241"/>
    <n v="477"/>
    <s v="that military force is not the answer"/>
    <x v="0"/>
    <x v="2"/>
    <x v="0"/>
    <s v="(283, 320)"/>
    <s v="Our"/>
    <x v="2"/>
    <x v="0"/>
    <n v="485"/>
    <n v="529"/>
    <n v="485"/>
    <n v="506"/>
    <s v="[529, [485, 'that military force is not the answer'], [506, 'Our']]"/>
  </r>
  <r>
    <s v="UNSC_2014_SPV.7154_spch023_sentsplit_United_States_Of_America.txt"/>
    <s v="UNSC_2014_SPV.7154_spch023"/>
    <s v="United States of America"/>
    <n v="23"/>
    <s v="coincidence"/>
    <s v="Our consistent statements have made clear that military force is not the answer, and we have commended the Ukrainians, frankly, for enduring more than probably any country in the United Nations could or would endure without using force."/>
    <s v="['Our', 'consistent', 'statements', 'have', 'made', 'clear', 'that', 'military', 'force', 'is', 'not', 'the', 'answer', ',', 'and', 'we', 'have', 'commended', 'the', 'Ukrainians', ',', 'frankly', ',', 'for', 'enduring', 'more', 'than', 'probably', 'any', 'country', 'in', 'the', 'United', 'Nations', 'could', 'or', 'would', 'endure', 'without', 'using', 'force', '.']"/>
    <n v="241"/>
    <n v="477"/>
    <s v="for enduring more than probably any country in the United Nations could or would endure without using force"/>
    <x v="1"/>
    <x v="2"/>
    <x v="1"/>
    <s v="(369, 476)"/>
    <s v="Ukrainians"/>
    <x v="14"/>
    <x v="0"/>
    <n v="486"/>
    <n v="531"/>
    <n v="486"/>
    <n v="509"/>
    <s v="[531, [486, 'for enduring more than probably any country in the United Nations could or would endure without using force'], [509, 'Ukrainians']]"/>
  </r>
  <r>
    <s v="UNSC_2014_SPV.7154_spch023_sentsplit_United_States_Of_America.txt"/>
    <s v="UNSC_2014_SPV.7154_spch023"/>
    <s v="United States of America"/>
    <n v="23"/>
    <s v="coincidence"/>
    <s v="Secondly, it is not the United States that has escalated the situation, it is the Russian Federation."/>
    <s v="['Secondly', ',', 'it', 'is', 'not', 'the', 'United', 'States', 'that', 'has', 'escalated', 'the', 'situation', ',', 'it', 'is', 'the', 'Russian', 'Federation', '.']"/>
    <n v="543"/>
    <n v="644"/>
    <s v="it is not the United States that has escalated the situation, it is the Russian Federation"/>
    <x v="3"/>
    <x v="2"/>
    <x v="0"/>
    <s v="(553, 643)"/>
    <s v="Russian Federation"/>
    <x v="5"/>
    <x v="0"/>
    <n v="487"/>
    <n v="535"/>
    <n v="487"/>
    <n v="513"/>
    <s v="[535, [487, 'it is not the United States that has escalated the situation, it is the Russian Federation'], [513, 'Russian Federation']]"/>
  </r>
  <r>
    <s v="UNSC_2014_SPV.7154_spch023_sentsplit_United_States_Of_America.txt"/>
    <s v="UNSC_2014_SPV.7154_spch023"/>
    <s v="United States of America"/>
    <n v="23"/>
    <s v="not "/>
    <s v="Secondly, it is not the United States that has escalated the situation, it is the Russian Federation."/>
    <s v="['Secondly', ',', 'it', 'is', 'not', 'the', 'United', 'States', 'that', 'has', 'escalated', 'the', 'situation', ',', 'it', 'is', 'the', 'Russian', 'Federation', '.']"/>
    <n v="543"/>
    <n v="644"/>
    <s v="there have been no shortage of efforts at diplomacy"/>
    <x v="2"/>
    <x v="2"/>
    <x v="1"/>
    <s v="(489, 540)"/>
    <s v="implicit"/>
    <x v="3"/>
    <x v="1"/>
    <n v="488"/>
    <m/>
    <n v="488"/>
    <m/>
    <s v="[None, [488, 'there have been no shortage of efforts at diplomacy'], [None, 'None']]"/>
  </r>
  <r>
    <s v="UNSC_2014_SPV.7154_spch023_sentsplit_United_States_Of_America.txt"/>
    <s v="UNSC_2014_SPV.7154_spch023"/>
    <s v="United States of America"/>
    <n v="23"/>
    <s v="coincidence"/>
    <s v="Thirdly, 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s v="['Thirdly', ',', 'while', 'we', 'would', 'like', 'to', 'place', 'our', 'faith', 'in', 'talks', 'with', 'the', 'Russian', 'Federation', ',', 'the', 'European', 'Union', 'and', 'Ukraine', ',', 'it', 'is', 'hard', 'to', 'reconcile', 'the', 'behaviour', 'of', 'the', 'Russian', 'Federation', ',', 'the', 'propaganda', 'of', 'the', 'Russian', 'Federation', 'and', 'the', 'military', 'actions', 'of', 'the', 'Russian', 'Federation', '-', 'which', 'range', 'from', 'the', 'massing', 'of', '40,000', 'troops', 'on', 'the', 'border', 'to', 'the', 'subversive', 'activities', 'inside', 'Ukraine', '-', 'with', 'their', 'appeal', 'for', 'diplomacy', 'and', 'de-escalation', '.']"/>
    <n v="646"/>
    <n v="1079"/>
    <s v="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x v="3"/>
    <x v="2"/>
    <x v="0"/>
    <s v="(764, 1078)"/>
    <s v="Russian Federation"/>
    <x v="5"/>
    <x v="0"/>
    <n v="489"/>
    <n v="536"/>
    <n v="489"/>
    <n v="514"/>
    <s v="[536, [489,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514, 'Russian Federation']]"/>
  </r>
  <r>
    <s v="UNSC_2014_SPV.7154_spch023_sentsplit_United_States_Of_America.txt"/>
    <s v="UNSC_2014_SPV.7154_spch023"/>
    <s v="United States of America"/>
    <n v="23"/>
    <s v="coincidence"/>
    <s v="Thirdly, 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s v="['Thirdly', ',', 'while', 'we', 'would', 'like', 'to', 'place', 'our', 'faith', 'in', 'talks', 'with', 'the', 'Russian', 'Federation', ',', 'the', 'European', 'Union', 'and', 'Ukraine', ',', 'it', 'is', 'hard', 'to', 'reconcile', 'the', 'behaviour', 'of', 'the', 'Russian', 'Federation', ',', 'the', 'propaganda', 'of', 'the', 'Russian', 'Federation', 'and', 'the', 'military', 'actions', 'of', 'the', 'Russian', 'Federation', '-', 'which', 'range', 'from', 'the', 'massing', 'of', '40,000', 'troops', 'on', 'the', 'border', 'to', 'the', 'subversive', 'activities', 'inside', 'Ukraine', '-', 'with', 'their', 'appeal', 'for', 'diplomacy', 'and', 'de-escalation', '.']"/>
    <n v="646"/>
    <n v="1079"/>
    <s v="while we would like"/>
    <x v="0"/>
    <x v="1"/>
    <x v="0"/>
    <s v="(655, 674)"/>
    <s v="to place our faith in talks with the Russian Federation"/>
    <x v="10"/>
    <x v="0"/>
    <n v="490"/>
    <n v="534"/>
    <n v="490"/>
    <n v="512"/>
    <s v="[534, [490, 'while we would like'], [512, 'to place our faith in talks with the Russian Federation']]"/>
  </r>
  <r>
    <s v="UNSC_2014_SPV.7154_spch023_sentsplit_United_States_Of_America.txt"/>
    <s v="UNSC_2014_SPV.7154_spch023"/>
    <s v="United States of America"/>
    <n v="23"/>
    <s v="coincidence"/>
    <s v="It is an appeal that we wish were in fact sincere."/>
    <s v="['It', 'is', 'an', 'appeal', 'that', 'we', 'wish', 'were', 'in', 'fact', 'sincere', '.']"/>
    <n v="1080"/>
    <n v="1130"/>
    <s v="we wish"/>
    <x v="3"/>
    <x v="1"/>
    <x v="1"/>
    <s v="(1101, 1108)"/>
    <s v="were in fact sincere."/>
    <x v="10"/>
    <x v="0"/>
    <n v="491"/>
    <n v="533"/>
    <n v="491"/>
    <n v="511"/>
    <s v="[533, [491, 'we wish'], [511, 'were in fact sincere.']]"/>
  </r>
  <r>
    <s v="UNSC_2014_SPV.7154_spch023_sentsplit_United_States_Of_America.txt"/>
    <s v="UNSC_2014_SPV.7154_spch023"/>
    <s v="United States of America"/>
    <n v="23"/>
    <s v="coincidence"/>
    <s v="It is an appeal that we wish were in fact sincere."/>
    <s v="['It', 'is', 'an', 'appeal', 'that', 'we', 'wish', 'were', 'in', 'fact', 'sincere', '.']"/>
    <n v="1080"/>
    <n v="1130"/>
    <s v="were in fact sincere"/>
    <x v="0"/>
    <x v="0"/>
    <x v="1"/>
    <s v="(1109, 1129)"/>
    <s v="appeal"/>
    <x v="7"/>
    <x v="0"/>
    <n v="492"/>
    <n v="532"/>
    <n v="492"/>
    <n v="510"/>
    <s v="[532, [492, 'were in fact sincere'], [510, 'appeal']]"/>
  </r>
  <r>
    <s v="UNSC_2014_SPV.7154_spch023_sentsplit_United_States_Of_America.txt"/>
    <s v="UNSC_2014_SPV.7154_spch023"/>
    <s v="United States of America"/>
    <n v="23"/>
    <s v="coincidence"/>
    <s v="They are professional forces carrying weapons - Russian-made weapons, as it happens - and carrying out sophisticated, coordinated military operations across a substantial number of eastern Ukrainian cities."/>
    <s v="['They', 'are', 'professional', 'forces', 'carrying', 'weapons', '-', 'Russian-made', 'weapons', ',', 'as', 'it', 'happens', '-', 'and', 'carrying', 'out', 'sophisticated', ',', 'coordinated', 'military', 'operations', 'across', 'a', 'substantial', 'number', 'of', 'eastern', 'Ukrainian', 'cities', '.']"/>
    <n v="1515"/>
    <n v="1721"/>
    <s v="professional forces carrying weapons"/>
    <x v="3"/>
    <x v="2"/>
    <x v="0"/>
    <s v="(1524, 1560)"/>
    <s v="They"/>
    <x v="4"/>
    <x v="0"/>
    <n v="493"/>
    <n v="537"/>
    <n v="493"/>
    <n v="515"/>
    <s v="[537, [493, 'professional forces carrying weapons'], [515, 'They']]"/>
  </r>
  <r>
    <s v="UNSC_2014_SPV.7154_spch023_sentsplit_United_States_Of_America.txt"/>
    <s v="UNSC_2014_SPV.7154_spch023"/>
    <s v="United States of America"/>
    <n v="23"/>
    <s v="coincidence"/>
    <s v="They are professional forces carrying weapons - Russian-made weapons, as it happens - and carrying out sophisticated, coordinated military operations across a substantial number of eastern Ukrainian cities."/>
    <s v="['They', 'are', 'professional', 'forces', 'carrying', 'weapons', '-', 'Russian-made', 'weapons', ',', 'as', 'it', 'happens', '-', 'and', 'carrying', 'out', 'sophisticated', ',', 'coordinated', 'military', 'operations', 'across', 'a', 'substantial', 'number', 'of', 'eastern', 'Ukrainian', 'cities', '.']"/>
    <n v="1515"/>
    <n v="1721"/>
    <s v="and carrying out sophisticated, coordinated military operations"/>
    <x v="3"/>
    <x v="2"/>
    <x v="0"/>
    <s v="(1601, 1664)"/>
    <s v="They"/>
    <x v="4"/>
    <x v="0"/>
    <n v="494"/>
    <n v="539"/>
    <n v="494"/>
    <n v="515"/>
    <s v="[539, [494, 'and carrying out sophisticated, coordinated military operations'], [515, 'They']]"/>
  </r>
  <r>
    <s v="UNSC_2014_SPV.7154_spch023_sentsplit_United_States_Of_America.txt"/>
    <s v="UNSC_2014_SPV.7154_spch023"/>
    <s v="United States of America"/>
    <n v="23"/>
    <s v="coincidence"/>
    <s v="They are professional forces carrying weapons - Russian-made weapons, as it happens - and carrying out sophisticated, coordinated military operations across a substantial number of eastern Ukrainian cities."/>
    <s v="['They', 'are', 'professional', 'forces', 'carrying', 'weapons', '-', 'Russian-made', 'weapons', ',', 'as', 'it', 'happens', '-', 'and', 'carrying', 'out', 'sophisticated', ',', 'coordinated', 'military', 'operations', 'across', 'a', 'substantial', 'number', 'of', 'eastern', 'Ukrainian', 'cities', '.']"/>
    <n v="1515"/>
    <n v="1721"/>
    <s v="Russian-made weapons"/>
    <x v="3"/>
    <x v="2"/>
    <x v="0"/>
    <s v="(1563, 1583)"/>
    <s v="Russian"/>
    <x v="2"/>
    <x v="0"/>
    <n v="495"/>
    <n v="538"/>
    <n v="495"/>
    <n v="516"/>
    <s v="[538, [495, 'Russian-made weapons'], [516, 'Russian']]"/>
  </r>
  <r>
    <s v="UNSC_2014_SPV.7154_spch023_sentsplit_United_States_Of_America.txt"/>
    <s v="UNSC_2014_SPV.7154_spch023"/>
    <s v="United States of America"/>
    <n v="23"/>
    <s v="coincidence"/>
    <s v="They are military operations."/>
    <s v="['They', 'are', 'military', 'operations', '.']"/>
    <n v="1774"/>
    <n v="1803"/>
    <s v="military operations"/>
    <x v="3"/>
    <x v="2"/>
    <x v="0"/>
    <s v="(1783, 1802)"/>
    <s v="They"/>
    <x v="4"/>
    <x v="0"/>
    <n v="496"/>
    <n v="540"/>
    <n v="496"/>
    <n v="517"/>
    <s v="[540, [496, 'military operations'], [517, 'They']]"/>
  </r>
  <r>
    <s v="UNSC_2014_SPV.7154_spch023_sentsplit_United_States_Of_America.txt"/>
    <s v="UNSC_2014_SPV.7154_spch023"/>
    <s v="United States of America"/>
    <n v="23"/>
    <s v="coincidence"/>
    <s v="Finally, the credibility of the Russian Federation has been gravely undermined."/>
    <s v="['Finally', ',', 'the', 'credibility', 'of', 'the', 'Russian', 'Federation', 'has', 'been', 'gravely', 'undermined', '.']"/>
    <n v="1805"/>
    <n v="1884"/>
    <s v="credibility of the Russian Federation has been gravely undermined"/>
    <x v="3"/>
    <x v="2"/>
    <x v="0"/>
    <s v="(1818, 1883)"/>
    <s v="Russian Federation"/>
    <x v="5"/>
    <x v="0"/>
    <n v="497"/>
    <n v="541"/>
    <n v="497"/>
    <n v="518"/>
    <s v="[541, [497, 'credibility of the Russian Federation has been gravely undermined'], [518, 'Russian Federation']]"/>
  </r>
  <r>
    <s v="UNSC_2014_SPV.7154_spch023_sentsplit_United_States_Of_America.txt"/>
    <s v="UNSC_2014_SPV.7154_spch023"/>
    <s v="United States of America"/>
    <n v="23"/>
    <s v="coincidence"/>
    <s v="That said, we remain eager and willing to talk about how to de-escalate the situation."/>
    <s v="['That', 'said', ',', 'we', 'remain', 'eager', 'and', 'willing', 'to', 'talk', 'about', 'how', 'to', 'de-escalate', 'the', 'situation', '.']"/>
    <n v="1885"/>
    <n v="1971"/>
    <s v="we remain eager and willing"/>
    <x v="0"/>
    <x v="1"/>
    <x v="1"/>
    <s v="(1896, 1923)"/>
    <s v="to talk about"/>
    <x v="10"/>
    <x v="0"/>
    <n v="498"/>
    <n v="542"/>
    <n v="498"/>
    <n v="519"/>
    <s v="[542, [498, 'we remain eager and willing'], [519, 'to talk about']]"/>
  </r>
  <r>
    <s v="UNSC_2014_SPV.7154_spch023_sentsplit_United_States_Of_America.txt"/>
    <s v="UNSC_2014_SPV.7154_spch023"/>
    <s v="United States of America"/>
    <n v="23"/>
    <s v="coincidence"/>
    <s v="That said, we remain eager and willing to talk about how to de-escalate the situation."/>
    <s v="['That', 'said', ',', 'we', 'remain', 'eager', 'and', 'willing', 'to', 'talk', 'about', 'how', 'to', 'de-escalate', 'the', 'situation', '.']"/>
    <n v="1885"/>
    <n v="1971"/>
    <s v="to de-escalate the situation"/>
    <x v="0"/>
    <x v="0"/>
    <x v="0"/>
    <s v="(1942, 1970)"/>
    <s v="situation."/>
    <x v="8"/>
    <x v="0"/>
    <n v="499"/>
    <n v="543"/>
    <n v="499"/>
    <n v="520"/>
    <s v="[543, [499, 'to de-escalate the situation'], [520, 'situation.']]"/>
  </r>
  <r>
    <s v="UNSC_2014_SPV.7154_spch023_sentsplit_United_States_Of_America.txt"/>
    <s v="UNSC_2014_SPV.7154_spch023"/>
    <s v="United States of America"/>
    <n v="23"/>
    <s v="coincidence"/>
    <s v="That will require that the Russian Federation pull back its forces, which are ominously stationed and massed at the eastern Ukrainian border."/>
    <s v="['That', 'will', 'require', 'that', 'the', 'Russian', 'Federation', 'pull', 'back', 'its', 'forces', ',', 'which', 'are', 'ominously', 'stationed', 'and', 'massed', 'at', 'the', 'eastern', 'Ukrainian', 'border', '.']"/>
    <n v="1972"/>
    <n v="2113"/>
    <s v="ominously stationed and massed"/>
    <x v="3"/>
    <x v="2"/>
    <x v="0"/>
    <s v="(2050, 2080)"/>
    <s v="Russian Federation"/>
    <x v="5"/>
    <x v="0"/>
    <n v="500"/>
    <n v="544"/>
    <n v="500"/>
    <n v="521"/>
    <s v="[544, [500, 'ominously stationed and massed'], [521, 'Russian Federation']]"/>
  </r>
  <r>
    <s v="UNSC_2014_SPV.7154_spch023_sentsplit_United_States_Of_America.txt"/>
    <s v="UNSC_2014_SPV.7154_spch023"/>
    <s v="United States of America"/>
    <n v="23"/>
    <s v="coincidence"/>
    <s v="It will require that the Russian Federation work to de-escalate the situation in the light of the armed takeover of those buildings."/>
    <s v="['It', 'will', 'require', 'that', 'the', 'Russian', 'Federation', 'work', 'to', 'de-escalate', 'the', 'situation', 'in', 'the', 'light', 'of', 'the', 'armed', 'takeover', 'of', 'those', 'buildings', '.']"/>
    <n v="2114"/>
    <n v="2246"/>
    <s v="armed takeover"/>
    <x v="3"/>
    <x v="2"/>
    <x v="0"/>
    <s v="(2212, 2226)"/>
    <s v="Russian Federation"/>
    <x v="5"/>
    <x v="0"/>
    <n v="501"/>
    <n v="546"/>
    <n v="501"/>
    <n v="523"/>
    <s v="[546, [501, 'armed takeover'], [523, 'Russian Federation']]"/>
  </r>
  <r>
    <s v="UNSC_2014_SPV.7154_spch023_sentsplit_United_States_Of_America.txt"/>
    <s v="UNSC_2014_SPV.7154_spch023"/>
    <s v="United States of America"/>
    <n v="23"/>
    <s v="coincidence"/>
    <s v="It will require that the Russian Federation work to de-escalate the situation in the light of the armed takeover of those buildings."/>
    <s v="['It', 'will', 'require', 'that', 'the', 'Russian', 'Federation', 'work', 'to', 'de-escalate', 'the', 'situation', 'in', 'the', 'light', 'of', 'the', 'armed', 'takeover', 'of', 'those', 'buildings', '.']"/>
    <n v="2114"/>
    <n v="2246"/>
    <s v="de-escalate the situation"/>
    <x v="0"/>
    <x v="0"/>
    <x v="0"/>
    <s v="(2166, 2191)"/>
    <s v="situation"/>
    <x v="8"/>
    <x v="0"/>
    <n v="502"/>
    <n v="545"/>
    <n v="502"/>
    <n v="522"/>
    <s v="[545, [502, 'de-escalate the situation'], [522, 'situation']]"/>
  </r>
  <r>
    <s v="UNSC_2014_SPV.7154_spch023_sentsplit_United_States_Of_America.txt"/>
    <s v="UNSC_2014_SPV.7154_spch023"/>
    <s v="United States of America"/>
    <n v="23"/>
    <s v="not "/>
    <s v="It will require that the Russian Federation work to de-escalate the situation in the light of the armed takeover of those buildings."/>
    <s v="['It', 'will', 'require', 'that', 'the', 'Russian', 'Federation', 'work', 'to', 'de-escalate', 'the', 'situation', 'in', 'the', 'light', 'of', 'the', 'armed', 'takeover', 'of', 'those', 'buildings', '.']"/>
    <n v="2114"/>
    <n v="2246"/>
    <s v="we have commended"/>
    <x v="1"/>
    <x v="1"/>
    <x v="1"/>
    <s v="(326, 343)"/>
    <s v="the Ukrainians, frankly, for enduring more than probably any country in the United Nations could or would endure without using force"/>
    <x v="14"/>
    <x v="0"/>
    <n v="507"/>
    <n v="530"/>
    <n v="507"/>
    <n v="508"/>
    <s v="[530, [507, 'we have commended'], [508, 'the Ukrainians, frankly, for enduring more than probably any country in the United Nations could or would endure without using force']]"/>
  </r>
  <r>
    <s v="UNSC_2014_SPV.7154_spch023_sentsplit_United_States_Of_America.txt"/>
    <s v="UNSC_2014_SPV.7154_spch023"/>
    <s v="United States of America"/>
    <n v="23"/>
    <s v="coincidence"/>
    <s v="If, in fact, the Russian Federation is interested in peace and in upholding its role as an enforcer of international peace and security, then it will engage quickly and with a wholly different degree of conviction, urgency and truthfulness than it has up to this point."/>
    <s v="['If', ',', 'in', 'fact', ',', 'the', 'Russian', 'Federation', 'is', 'interested', 'in', 'peace', 'and', 'in', 'upholding', 'its', 'role', 'as', 'an', 'enforcer', 'of', 'international', 'peace', 'and', 'security', ',', 'then', 'it', 'will', 'engage', 'quickly', 'and', 'with', 'a', 'wholly', 'different', 'degree', 'of', 'conviction', ',', 'urgency', 'and', 'truthfulness', 'than', 'it', 'has', 'up', 'to', 'this', 'point']"/>
    <n v="2247"/>
    <n v="2516"/>
    <s v="interested in peace and in upholding its role as an enforcer of international peace and security, then it will engage quickly and with a wholly different degree of conviction, urgency and truthfulness than it has up to this point."/>
    <x v="3"/>
    <x v="2"/>
    <x v="0"/>
    <s v="(2286, 2516)"/>
    <s v="the Russian Federatio"/>
    <x v="5"/>
    <x v="0"/>
    <n v="525"/>
    <n v="547"/>
    <n v="525"/>
    <n v="524"/>
    <s v="[547, [525, 'interested in peace and in upholding its role as an enforcer of international peace and security, then it will engage quickly and with a wholly different degree of conviction, urgency and truthfulness than it has up to this point.'], [524, 'the Russian Federatio']]"/>
  </r>
  <r>
    <s v="UNSC_2014_SPV.7219_spch007_sentsplit_Lithuania.txt"/>
    <s v="UNSC_2014_SPV.7219_spch007"/>
    <s v="Lithuania"/>
    <n v="7"/>
    <s v="coincidence"/>
    <s v="We are deeply shocked by yesterday's downing of a Malaysia Airlines Boeing 777 in eastern Ukraine."/>
    <s v="['We', 'are', 'deeply', 'shocked', 'by', &quot;yesterday's&quot;, 'downing', 'of', 'a', 'Malaysia', 'Airlines', 'Boeing', '777', 'in', 'eastern', 'Ukraine', '.']"/>
    <n v="0"/>
    <n v="98"/>
    <s v="We are deeply shocked"/>
    <x v="0"/>
    <x v="1"/>
    <x v="0"/>
    <s v="(0, 21)"/>
    <s v="by yesterday's downing of a Malaysia Airlines Boeing 777 in eastern Ukraine."/>
    <x v="0"/>
    <x v="0"/>
    <n v="935"/>
    <n v="1016"/>
    <n v="935"/>
    <n v="964"/>
    <s v="[1016, [935, 'We are deeply shocked'], [964, &quot;by yesterday's downing of a Malaysia Airlines Boeing 777 in eastern Ukraine.&quot;]]"/>
  </r>
  <r>
    <s v="UNSC_2014_SPV.7219_spch007_sentsplit_Lithuania.txt"/>
    <s v="UNSC_2014_SPV.7219_spch007"/>
    <s v="Lithuania"/>
    <n v="7"/>
    <s v="coincidence"/>
    <s v="We express our sincere condolences to Malaysia, the Netherlands, Australia, Indonesia, the United Kingdom, Germany, Belgium, the Philippines, Canada and the other nations whose citizens were among the 298 people who perished."/>
    <s v="['We', 'express', 'our', 'sincere', 'condolences', 'to', 'Malaysia', ',', 'the', 'Netherlands', ',', 'Australia', ',', 'Indonesia', ',', 'the', 'United', 'Kingdom', ',', 'Germany', ',', 'Belgium', ',', 'the', 'Philippines', ',', 'Canada', 'and', 'the', 'other', 'nations', 'whose', 'citizens', 'were', 'among', 'the', '298', 'people', 'who', 'perished', '.']"/>
    <n v="99"/>
    <n v="324"/>
    <s v="We express our sincere condolences to"/>
    <x v="0"/>
    <x v="1"/>
    <x v="1"/>
    <s v="(99, 136)"/>
    <s v="Malaysia, the Netherlands, Australia, Indonesia, the United Kingdom, Germany, Belgium, the Philippines, Canada and the other nations whose citizens were among the 298 people who perished."/>
    <x v="0"/>
    <x v="0"/>
    <n v="936"/>
    <n v="1017"/>
    <n v="936"/>
    <n v="965"/>
    <s v="[1017, [936, 'We express our sincere condolences to'], [965, 'Malaysia, the Netherlands, Australia, Indonesia, the United Kingdom, Germany, Belgium, the Philippines, Canada and the other nations whose citizens were among the 298 people who perished.']]"/>
  </r>
  <r>
    <s v="UNSC_2014_SPV.7219_spch007_sentsplit_Lithuania.txt"/>
    <s v="UNSC_2014_SPV.7219_spch007"/>
    <s v="Lithuania"/>
    <n v="7"/>
    <s v="coincidence"/>
    <s v="Our deepest sympathies go to the families of the victims."/>
    <s v="['Our', 'deepest', 'sympathies', 'go', 'to', 'the', 'families', 'of', 'the', 'victims', '.']"/>
    <n v="325"/>
    <n v="382"/>
    <s v="Our deepest sympathies go to"/>
    <x v="0"/>
    <x v="1"/>
    <x v="1"/>
    <s v="(325, 353)"/>
    <s v="the families of the victims."/>
    <x v="0"/>
    <x v="0"/>
    <n v="937"/>
    <n v="1018"/>
    <n v="937"/>
    <n v="966"/>
    <s v="[1018, [937, 'Our deepest sympathies go to'], [966, 'the families of the victims.']]"/>
  </r>
  <r>
    <s v="UNSC_2014_SPV.7219_spch007_sentsplit_Lithuania.txt"/>
    <s v="UNSC_2014_SPV.7219_spch007"/>
    <s v="Lithuania"/>
    <n v="7"/>
    <s v="coincidence"/>
    <s v="We are truly shocked by the number of victims among the civilian population in eastern Ukraine."/>
    <s v="['We', 'are', 'truly', 'shocked', 'by', 'the', 'number', 'of', 'victims', 'among', 'the', 'civilian', 'population', 'in', 'eastern', 'Ukraine', '.']"/>
    <n v="2223"/>
    <n v="2318"/>
    <s v="We are truly shocked"/>
    <x v="0"/>
    <x v="1"/>
    <x v="0"/>
    <s v="(2223, 2243)"/>
    <s v="by the number of victims among the civilian population in eastern Ukraine."/>
    <x v="0"/>
    <x v="0"/>
    <n v="938"/>
    <n v="1027"/>
    <n v="938"/>
    <n v="976"/>
    <s v="[1027, [938, 'We are truly shocked'], [976, 'by the number of victims among the civilian population in eastern Ukraine.']]"/>
  </r>
  <r>
    <s v="UNSC_2014_SPV.7219_spch007_sentsplit_Lithuania.txt"/>
    <s v="UNSC_2014_SPV.7219_spch007"/>
    <s v="Lithuania"/>
    <n v="7"/>
    <s v="coincidence"/>
    <s v="We condemn the unlawful detention of Ukrainian citizens in Russia."/>
    <s v="['We', 'condemn', 'the', 'unlawful', 'detention', 'of', 'Ukrainian', 'citizens', 'in', 'Russia', '.']"/>
    <n v="4069"/>
    <n v="4135"/>
    <s v="We condemn the unlawful detention"/>
    <x v="3"/>
    <x v="1"/>
    <x v="0"/>
    <s v="(4069, 4102)"/>
    <s v="of Ukrainian citizens in Russia."/>
    <x v="11"/>
    <x v="0"/>
    <n v="939"/>
    <n v="1030"/>
    <n v="939"/>
    <n v="980"/>
    <s v="[1030, [939, 'We condemn the unlawful detention'], [980, 'of Ukrainian citizens in Russia.']]"/>
  </r>
  <r>
    <s v="UNSC_2014_SPV.7219_spch007_sentsplit_Lithuania.txt"/>
    <s v="UNSC_2014_SPV.7219_spch007"/>
    <s v="Lithuania"/>
    <n v="7"/>
    <s v="not "/>
    <s v="We condemn the unlawful detention of Ukrainian citizens in Russia."/>
    <s v="['We', 'condemn', 'the', 'unlawful', 'detention', 'of', 'Ukrainian', 'citizens', 'in', 'Russia', '.']"/>
    <n v="4069"/>
    <n v="4135"/>
    <s v="horrible crime"/>
    <x v="0"/>
    <x v="0"/>
    <x v="0"/>
    <s v="(873, 887)"/>
    <s v="downing of a Malaysia Airlines Boeing 777"/>
    <x v="0"/>
    <x v="0"/>
    <n v="940"/>
    <n v="1022"/>
    <n v="940"/>
    <n v="971"/>
    <s v="[1022, [940, 'horrible crime'], [971, 'downing of a Malaysia Airlines Boeing 777']]"/>
  </r>
  <r>
    <s v="UNSC_2014_SPV.7219_spch007_sentsplit_Lithuania.txt"/>
    <s v="UNSC_2014_SPV.7219_spch007"/>
    <s v="Lithuania"/>
    <n v="7"/>
    <s v="coincidence"/>
    <s v=" The responsibility for that terror act lies with those who are aggressively preventing Ukraine from effectively exercising its sovereign rights over its territory and airspace."/>
    <s v="['We', 'condemn', 'the', 'unlawful', 'detention', 'of', 'Ukrainian', 'citizens', 'in', 'Russia', '.']"/>
    <n v="4069"/>
    <n v="4135"/>
    <s v="terror act"/>
    <x v="0"/>
    <x v="0"/>
    <x v="0"/>
    <s v="(979, 989)"/>
    <s v="by yesterday's downing of a Malaysia Airlines Boeing 777 in eastern Ukraine."/>
    <x v="0"/>
    <x v="0"/>
    <n v="941"/>
    <n v="1023"/>
    <n v="941"/>
    <n v="964"/>
    <s v="[1023, [941, 'terror act'], [964, &quot;by yesterday's downing of a Malaysia Airlines Boeing 777 in eastern Ukraine.&quot;]]"/>
  </r>
  <r>
    <s v="UNSC_2014_SPV.7219_spch007_sentsplit_Lithuania.txt"/>
    <s v="UNSC_2014_SPV.7219_spch007"/>
    <s v="Lithuania"/>
    <n v="7"/>
    <s v="not "/>
    <s v="We condemn the unlawful detention of Ukrainian citizens in Russia."/>
    <s v="['We', 'condemn', 'the', 'unlawful', 'detention', 'of', 'Ukrainian', 'citizens', 'in', 'Russia', '.']"/>
    <n v="4069"/>
    <n v="4135"/>
    <s v="lies with those who are aggressively preventing Ukraine from effectively exercising its sovereign rights over its territory and airspace."/>
    <x v="0"/>
    <x v="2"/>
    <x v="0"/>
    <s v="(990, 1127)"/>
    <s v="those"/>
    <x v="4"/>
    <x v="0"/>
    <n v="942"/>
    <n v="1024"/>
    <n v="942"/>
    <n v="972"/>
    <s v="[1024, [942, 'lies with those who are aggressively preventing Ukraine from effectively exercising its sovereign rights over its territory and airspace.'], [972, 'those']]"/>
  </r>
  <r>
    <s v="UNSC_2014_SPV.7219_spch007_sentsplit_Lithuania.txt"/>
    <s v="UNSC_2014_SPV.7219_spch007"/>
    <s v="Lithuania"/>
    <n v="7"/>
    <s v="not "/>
    <s v="We condemn the unlawful detention of Ukrainian citizens in Russia."/>
    <s v="['We', 'condemn', 'the', 'unlawful', 'detention', 'of', 'Ukrainian', 'citizens', 'in', 'Russia', '.']"/>
    <n v="4069"/>
    <n v="4135"/>
    <s v="It would not have happened had Russia not armed and instigated the presence of separatist groups"/>
    <x v="3"/>
    <x v="2"/>
    <x v="0"/>
    <s v="(1128, 1224)"/>
    <s v="Russia"/>
    <x v="5"/>
    <x v="0"/>
    <n v="943"/>
    <n v="1021"/>
    <n v="943"/>
    <n v="970"/>
    <s v="[1021, [943, 'It would not have happened had Russia not armed and instigated the presence of separatist groups'], [970, 'Russia']]"/>
  </r>
  <r>
    <s v="UNSC_2014_SPV.7219_spch007_sentsplit_Lithuania.txt"/>
    <s v="UNSC_2014_SPV.7219_spch007"/>
    <s v="Lithuania"/>
    <n v="7"/>
    <s v="not "/>
    <s v="We condemn the unlawful detention of Ukrainian citizens in Russia."/>
    <s v="['We', 'condemn', 'the', 'unlawful', 'detention', 'of', 'Ukrainian', 'citizens', 'in', 'Russia', '.']"/>
    <n v="4069"/>
    <n v="4135"/>
    <s v="terrorist groups"/>
    <x v="0"/>
    <x v="2"/>
    <x v="0"/>
    <s v="(3643, 3659)"/>
    <s v="groups"/>
    <x v="4"/>
    <x v="0"/>
    <n v="944"/>
    <n v="1043"/>
    <n v="944"/>
    <n v="999"/>
    <s v="[1043, [944, 'terrorist groups'], [999, 'groups']]"/>
  </r>
  <r>
    <s v="UNSC_2014_SPV.7219_spch007_sentsplit_Lithuania.txt"/>
    <s v="UNSC_2014_SPV.7219_spch007"/>
    <s v="Lithuania"/>
    <n v="7"/>
    <s v="coincidence"/>
    <s v="We remain appalled by the deteriorating human rights situation in Crimea."/>
    <s v="['We', 'remain', 'appalled', 'by', 'the', 'deteriorating', 'human', 'rights', 'situation', 'in', 'Crimea', '.']"/>
    <n v="4222"/>
    <n v="4295"/>
    <s v="We remain appalled"/>
    <x v="0"/>
    <x v="1"/>
    <x v="0"/>
    <s v="(4222, 4240)"/>
    <s v="by the deteriorating human rights situation in Crimea."/>
    <x v="8"/>
    <x v="0"/>
    <n v="945"/>
    <n v="1031"/>
    <n v="945"/>
    <n v="981"/>
    <s v="[1031, [945, 'We remain appalled'], [981, 'by the deteriorating human rights situation in Crimea.']]"/>
  </r>
  <r>
    <s v="UNSC_2014_SPV.7219_spch007_sentsplit_Lithuania.txt"/>
    <s v="UNSC_2014_SPV.7219_spch007"/>
    <s v="Lithuania"/>
    <n v="7"/>
    <s v="coincidence"/>
    <s v="We remain appalled by the deteriorating human rights situation in Crimea."/>
    <s v="['We', 'remain', 'appalled', 'by', 'the', 'deteriorating', 'human', 'rights', 'situation', 'in', 'Crimea', '.']"/>
    <n v="4222"/>
    <n v="4295"/>
    <s v="deteriorating human rights situation"/>
    <x v="0"/>
    <x v="0"/>
    <x v="0"/>
    <s v="(4248, 4284)"/>
    <s v="situation"/>
    <x v="8"/>
    <x v="0"/>
    <n v="946"/>
    <n v="1032"/>
    <n v="946"/>
    <n v="982"/>
    <s v="[1032, [946, 'deteriorating human rights situation'], [982, 'situation']]"/>
  </r>
  <r>
    <s v="UNSC_2014_SPV.7219_spch007_sentsplit_Lithuania.txt"/>
    <s v="UNSC_2014_SPV.7219_spch007"/>
    <s v="Lithuania"/>
    <n v="7"/>
    <s v="coincidence"/>
    <s v="The circumstances are impossible to ignore ."/>
    <s v="['We', 'remain', 'appalled', 'by', 'the', 'deteriorating', 'human', 'rights', 'situation', 'in', 'Crimea', '.']"/>
    <n v="4222"/>
    <n v="4295"/>
    <s v="are impossible to ignore"/>
    <x v="0"/>
    <x v="0"/>
    <x v="0"/>
    <s v="(796, 820)"/>
    <s v="circumstances"/>
    <x v="0"/>
    <x v="0"/>
    <n v="947"/>
    <n v="1020"/>
    <n v="947"/>
    <n v="969"/>
    <s v="[1020, [947, 'are impossible to ignore'], [969, 'circumstances']]"/>
  </r>
  <r>
    <s v="UNSC_2014_SPV.7219_spch007_sentsplit_Lithuania.txt"/>
    <s v="UNSC_2014_SPV.7219_spch007"/>
    <s v="Lithuania"/>
    <n v="7"/>
    <s v="not "/>
    <s v="We remain appalled by the deteriorating human rights situation in Crimea."/>
    <s v="['We', 'remain', 'appalled', 'by', 'the', 'deteriorating', 'human', 'rights', 'situation', 'in', 'Crimea', '.']"/>
    <n v="4222"/>
    <n v="4295"/>
    <s v="aggression"/>
    <x v="2"/>
    <x v="0"/>
    <x v="0"/>
    <s v="(1323, 1333)"/>
    <s v="implicit"/>
    <x v="3"/>
    <x v="1"/>
    <n v="948"/>
    <m/>
    <n v="948"/>
    <m/>
    <s v="[None, [948, 'aggression'], [None, 'None']]"/>
  </r>
  <r>
    <s v="UNSC_2014_SPV.7219_spch007_sentsplit_Lithuania.txt"/>
    <s v="UNSC_2014_SPV.7219_spch007"/>
    <s v="Lithuania"/>
    <n v="7"/>
    <s v="not "/>
    <s v="We remain appalled by the deteriorating human rights situation in Crimea."/>
    <s v="['We', 'remain', 'appalled', 'by', 'the', 'deteriorating', 'human', 'rights', 'situation', 'in', 'Crimea', '.']"/>
    <n v="4222"/>
    <n v="4295"/>
    <s v="carnage"/>
    <x v="2"/>
    <x v="0"/>
    <x v="0"/>
    <s v="(2521, 2528)"/>
    <s v="implicit"/>
    <x v="3"/>
    <x v="1"/>
    <n v="949"/>
    <m/>
    <n v="949"/>
    <m/>
    <s v="[None, [949, 'carnage'], [None, 'None']]"/>
  </r>
  <r>
    <s v="UNSC_2014_SPV.7219_spch007_sentsplit_Lithuania.txt"/>
    <s v="UNSC_2014_SPV.7219_spch007"/>
    <s v="Lithuania"/>
    <n v="7"/>
    <s v="coincidence"/>
    <s v="The insurgents must lay down their weapons."/>
    <s v="['The', 'insurgents', 'must', 'lay', 'down', 'their', 'weapons', '.']"/>
    <n v="4608"/>
    <n v="4651"/>
    <s v="insurgents"/>
    <x v="2"/>
    <x v="2"/>
    <x v="0"/>
    <s v="(4612, 4622)"/>
    <s v="implicit"/>
    <x v="3"/>
    <x v="1"/>
    <n v="950"/>
    <m/>
    <n v="950"/>
    <m/>
    <s v="[None, [950, 'insurgents'], [None, 'None']]"/>
  </r>
  <r>
    <s v="UNSC_2014_SPV.7219_spch007_sentsplit_Lithuania.txt"/>
    <s v="UNSC_2014_SPV.7219_spch007"/>
    <s v="Lithuania"/>
    <n v="7"/>
    <s v="not "/>
    <s v="The insurgents must lay down their weapons."/>
    <s v="['The', 'insurgents', 'must', 'lay', 'down', 'their', 'weapons', '.']"/>
    <n v="4608"/>
    <n v="4651"/>
    <s v="pro-Russian separatists."/>
    <x v="0"/>
    <x v="2"/>
    <x v="0"/>
    <s v="(1529, 1553)"/>
    <s v="separatists"/>
    <x v="4"/>
    <x v="0"/>
    <n v="951"/>
    <n v="1035"/>
    <n v="951"/>
    <n v="988"/>
    <s v="[1035, [951, 'pro-Russian separatists.'], [988, 'separatists']]"/>
  </r>
  <r>
    <s v="UNSC_2014_SPV.7219_spch007_sentsplit_Lithuania.txt"/>
    <s v="UNSC_2014_SPV.7219_spch007"/>
    <s v="Lithuania"/>
    <n v="7"/>
    <s v="not "/>
    <s v="The insurgents must lay down their weapons."/>
    <s v="['The', 'insurgents', 'must', 'lay', 'down', 'their', 'weapons', '.']"/>
    <n v="4608"/>
    <n v="4651"/>
    <s v="pro-Russian separatists"/>
    <x v="0"/>
    <x v="2"/>
    <x v="0"/>
    <s v="(1644, 1667)"/>
    <s v="separatists"/>
    <x v="4"/>
    <x v="0"/>
    <n v="952"/>
    <n v="1036"/>
    <n v="952"/>
    <n v="989"/>
    <s v="[1036, [952, 'pro-Russian separatists'], [989, 'separatists']]"/>
  </r>
  <r>
    <s v="UNSC_2014_SPV.7219_spch007_sentsplit_Lithuania.txt"/>
    <s v="UNSC_2014_SPV.7219_spch007"/>
    <s v="Lithuania"/>
    <n v="7"/>
    <s v="not "/>
    <s v="The insurgents must lay down their weapons."/>
    <s v="['The', 'insurgents', 'must', 'lay', 'down', 'their', 'weapons', '.']"/>
    <n v="4608"/>
    <n v="4651"/>
    <s v="pro-Russian separatists"/>
    <x v="0"/>
    <x v="2"/>
    <x v="0"/>
    <s v="(1835, 1858)"/>
    <s v="separatists"/>
    <x v="4"/>
    <x v="0"/>
    <n v="953"/>
    <n v="1037"/>
    <n v="953"/>
    <n v="990"/>
    <s v="[1037, [953, 'pro-Russian separatists'], [990, 'separatists']]"/>
  </r>
  <r>
    <s v="UNSC_2014_SPV.7219_spch007_sentsplit_Lithuania.txt"/>
    <s v="UNSC_2014_SPV.7219_spch007"/>
    <s v="Lithuania"/>
    <n v="7"/>
    <s v="not "/>
    <s v="The insurgents must lay down their weapons."/>
    <s v="['The', 'insurgents', 'must', 'lay', 'down', 'their', 'weapons', '.']"/>
    <n v="4608"/>
    <n v="4651"/>
    <s v="separatists"/>
    <x v="0"/>
    <x v="2"/>
    <x v="0"/>
    <s v="(1902, 1913)"/>
    <s v="separatists"/>
    <x v="4"/>
    <x v="0"/>
    <n v="954"/>
    <n v="1038"/>
    <n v="954"/>
    <n v="991"/>
    <s v="[1038, [954, 'separatists'], [991, 'separatists']]"/>
  </r>
  <r>
    <s v="UNSC_2014_SPV.7219_spch007_sentsplit_Lithuania.txt"/>
    <s v="UNSC_2014_SPV.7219_spch007"/>
    <s v="Lithuania"/>
    <n v="7"/>
    <s v="coincidence"/>
    <s v="Separatist commander Igor Strelkov claimed to the media to have shot down another aircraft at the same time as the Malaysian Airlines flight was overflying the area."/>
    <s v="['The', 'insurgents', 'must', 'lay', 'down', 'their', 'weapons', '.']"/>
    <n v="4608"/>
    <n v="4651"/>
    <s v="Separatist commander"/>
    <x v="3"/>
    <x v="2"/>
    <x v="0"/>
    <s v="(2056, 2076)"/>
    <s v="Igor Strelkov"/>
    <x v="13"/>
    <x v="0"/>
    <n v="955"/>
    <n v="1025"/>
    <n v="955"/>
    <n v="973"/>
    <s v="[1025, [955, 'Separatist commander'], [973, 'Igor Strelkov']]"/>
  </r>
  <r>
    <s v="UNSC_2014_SPV.7219_spch007_sentsplit_Lithuania.txt"/>
    <s v="UNSC_2014_SPV.7219_spch007"/>
    <s v="Lithuania"/>
    <n v="7"/>
    <s v="not "/>
    <s v="The insurgents must lay down their weapons."/>
    <s v="['The', 'insurgents', 'must', 'lay', 'down', 'their', 'weapons', '.']"/>
    <n v="4608"/>
    <n v="4651"/>
    <s v="separatists"/>
    <x v="0"/>
    <x v="2"/>
    <x v="0"/>
    <s v="(3762, 3773)"/>
    <s v="separatists"/>
    <x v="4"/>
    <x v="0"/>
    <n v="956"/>
    <n v="1044"/>
    <n v="956"/>
    <n v="1000"/>
    <s v="[1044, [956, 'separatists'], [1000, 'separatists']]"/>
  </r>
  <r>
    <s v="UNSC_2014_SPV.7219_spch007_sentsplit_Lithuania.txt"/>
    <s v="UNSC_2014_SPV.7219_spch007"/>
    <s v="Lithuania"/>
    <n v="7"/>
    <s v="not "/>
    <s v="The insurgents must lay down their weapons."/>
    <s v="['The', 'insurgents', 'must', 'lay', 'down', 'their', 'weapons', '.']"/>
    <n v="4608"/>
    <n v="4651"/>
    <s v="separatists"/>
    <x v="0"/>
    <x v="2"/>
    <x v="0"/>
    <s v="(3871, 3882)"/>
    <s v="separatists"/>
    <x v="4"/>
    <x v="0"/>
    <n v="957"/>
    <n v="1045"/>
    <n v="957"/>
    <n v="1001"/>
    <s v="[1045, [957, 'separatists'], [1001, 'separatists']]"/>
  </r>
  <r>
    <s v="UNSC_2014_SPV.7219_spch007_sentsplit_Lithuania.txt"/>
    <s v="UNSC_2014_SPV.7219_spch007"/>
    <s v="Lithuania"/>
    <n v="7"/>
    <s v="not "/>
    <s v="The insurgents must lay down their weapons."/>
    <s v="['The', 'insurgents', 'must', 'lay', 'down', 'their', 'weapons', '.']"/>
    <n v="4608"/>
    <n v="4651"/>
    <s v="separatists"/>
    <x v="0"/>
    <x v="2"/>
    <x v="0"/>
    <s v="(3984, 3995)"/>
    <s v="separatists"/>
    <x v="4"/>
    <x v="0"/>
    <n v="958"/>
    <n v="1047"/>
    <n v="958"/>
    <n v="1003"/>
    <s v="[1047, [958, 'separatists'], [1003, 'separatists']]"/>
  </r>
  <r>
    <s v="UNSC_2014_SPV.7219_spch007_sentsplit_Lithuania.txt"/>
    <s v="UNSC_2014_SPV.7219_spch007"/>
    <s v="Lithuania"/>
    <n v="7"/>
    <s v="not "/>
    <s v="The insurgents must lay down their weapons."/>
    <s v="['The', 'insurgents', 'must', 'lay', 'down', 'their', 'weapons', '.']"/>
    <n v="4608"/>
    <n v="4651"/>
    <s v="terrorists"/>
    <x v="2"/>
    <x v="2"/>
    <x v="0"/>
    <s v="(4562, 4572)"/>
    <s v="implicit"/>
    <x v="3"/>
    <x v="1"/>
    <n v="959"/>
    <m/>
    <n v="959"/>
    <m/>
    <s v="[None, [959, 'terrorists'], [None, 'None']]"/>
  </r>
  <r>
    <s v="UNSC_2014_SPV.7219_spch007_sentsplit_Lithuania.txt"/>
    <s v="UNSC_2014_SPV.7219_spch007"/>
    <s v="Lithuania"/>
    <n v="7"/>
    <s v="not "/>
    <s v="The insurgents must lay down their weapons."/>
    <s v="['The', 'insurgents', 'must', 'lay', 'down', 'their', 'weapons', '.']"/>
    <n v="4608"/>
    <n v="4651"/>
    <s v="separatists"/>
    <x v="0"/>
    <x v="2"/>
    <x v="0"/>
    <s v="(4574, 4585)"/>
    <s v="separatists"/>
    <x v="4"/>
    <x v="0"/>
    <n v="960"/>
    <n v="1050"/>
    <n v="960"/>
    <n v="1007"/>
    <s v="[1050, [960, 'separatists'], [1007, 'separatists']]"/>
  </r>
  <r>
    <s v="UNSC_2014_SPV.7219_spch007_sentsplit_Lithuania.txt"/>
    <s v="UNSC_2014_SPV.7219_spch007"/>
    <s v="Lithuania"/>
    <n v="7"/>
    <s v="not "/>
    <s v="The insurgents must lay down their weapons."/>
    <s v="['The', 'insurgents', 'must', 'lay', 'down', 'their', 'weapons', '.']"/>
    <n v="4608"/>
    <n v="4651"/>
    <s v="terrorists"/>
    <x v="0"/>
    <x v="2"/>
    <x v="0"/>
    <s v="(3218, 3228)"/>
    <s v="terrorists"/>
    <x v="4"/>
    <x v="0"/>
    <n v="961"/>
    <n v="1042"/>
    <n v="961"/>
    <n v="998"/>
    <s v="[1042, [961, 'terrorists'], [998, 'terrorists']]"/>
  </r>
  <r>
    <s v="UNSC_2014_SPV.7219_spch007_sentsplit_Lithuania.txt"/>
    <s v="UNSC_2014_SPV.7219_spch007"/>
    <s v="Lithuania"/>
    <n v="7"/>
    <s v="not "/>
    <s v="The insurgents must lay down their weapons."/>
    <s v="['The', 'insurgents', 'must', 'lay', 'down', 'their', 'weapons', '.']"/>
    <n v="4608"/>
    <n v="4651"/>
    <s v="terrorists"/>
    <x v="0"/>
    <x v="2"/>
    <x v="0"/>
    <s v="(3856, 3866)"/>
    <s v="terrorists"/>
    <x v="4"/>
    <x v="0"/>
    <n v="962"/>
    <n v="1046"/>
    <n v="962"/>
    <n v="1002"/>
    <s v="[1046, [962, 'terrorists'], [1002, 'terrorist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armed terrorists"/>
    <x v="0"/>
    <x v="2"/>
    <x v="0"/>
    <s v="(4778, 4794)"/>
    <s v="terrorists"/>
    <x v="4"/>
    <x v="0"/>
    <n v="963"/>
    <n v="1052"/>
    <n v="963"/>
    <n v="1009"/>
    <s v="[1052, [963, 'armed terrorists'], [1009, 'terrorist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cannot escape responsibility."/>
    <x v="0"/>
    <x v="2"/>
    <x v="0"/>
    <s v="(559, 588)"/>
    <s v="perpetrators"/>
    <x v="4"/>
    <x v="0"/>
    <n v="967"/>
    <n v="1019"/>
    <n v="967"/>
    <n v="968"/>
    <s v="[1019, [967, 'cannot escape responsibility.'], [968, 'perpetrators']]"/>
  </r>
  <r>
    <s v="UNSC_2014_SPV.7219_spch007_sentsplit_Lithuania.txt"/>
    <s v="UNSC_2014_SPV.7219_spch007"/>
    <s v="Lithuania"/>
    <n v="7"/>
    <s v="coincidence"/>
    <s v="The country has become a threat to international peace and security."/>
    <s v="['Lithuania', 'calls', 'on', 'Russia', 'to', 'cooperate', 'with', 'Ukraine', 'in', 'order', 'to', 'ensure', 'the', 'security', 'of', 'the', 'borders', 'and', 'to', 'prevent', 'weapons', 'and', 'armed', 'terrorists', 'from', 'entering', 'the', 'territory', 'of', 'Ukraine', '.']"/>
    <n v="4652"/>
    <n v="4834"/>
    <s v="has become a threat to international peace and security."/>
    <x v="3"/>
    <x v="2"/>
    <x v="0"/>
    <s v="(1347, 1403)"/>
    <s v="country"/>
    <x v="5"/>
    <x v="0"/>
    <n v="974"/>
    <n v="1026"/>
    <n v="974"/>
    <n v="975"/>
    <s v="[1026, [974, 'has become a threat to international peace and security.'], [975, 'country']]"/>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military helicopters and drones violate Ukrainian airspace,"/>
    <x v="3"/>
    <x v="2"/>
    <x v="0"/>
    <s v="(3338, 3397)"/>
    <s v="Russian"/>
    <x v="5"/>
    <x v="0"/>
    <n v="977"/>
    <n v="1028"/>
    <n v="977"/>
    <n v="978"/>
    <s v="[1028, [977, 'military helicopters and drones violate Ukrainian airspace,'], [978, 'Russian']]"/>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urges the holding of a full, thorough and independent investigation into the downing of the Malaysian Airlines flight, as agreed today by the Council."/>
    <x v="0"/>
    <x v="2"/>
    <x v="1"/>
    <s v="(4307, 4457)"/>
    <s v="Lithuania"/>
    <x v="2"/>
    <x v="0"/>
    <n v="983"/>
    <n v="1033"/>
    <n v="983"/>
    <n v="984"/>
    <s v="[1033, [983, 'urges the holding of a full, thorough and independent investigation into the downing of the Malaysian Airlines flight, as agreed today by the Council.'], [984, 'Lithuania']]"/>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separatist groups"/>
    <x v="0"/>
    <x v="2"/>
    <x v="0"/>
    <s v="(1207, 1224)"/>
    <s v="groups"/>
    <x v="4"/>
    <x v="0"/>
    <n v="986"/>
    <n v="1034"/>
    <n v="986"/>
    <n v="987"/>
    <s v="[1034, [986, 'separatist groups'], [987, 'group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bear the responsibility for the deaths and injuries among the civilian population, including children, women and the elderly."/>
    <x v="0"/>
    <x v="2"/>
    <x v="0"/>
    <s v="(2391, 2516)"/>
    <s v="Armed separatists, terrorists and foreign fighters and their supporters"/>
    <x v="4"/>
    <x v="0"/>
    <n v="992"/>
    <n v="1039"/>
    <n v="992"/>
    <n v="993"/>
    <s v="[1039, [992, 'bear the responsibility for the deaths and injuries among the civilian population, including children, women and the elderly.'], [993, 'Armed separatists, terrorists and foreign fighters and their supporter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Armed separatists"/>
    <x v="0"/>
    <x v="2"/>
    <x v="0"/>
    <s v="(2319, 2336)"/>
    <s v="separatists"/>
    <x v="4"/>
    <x v="0"/>
    <n v="994"/>
    <n v="1040"/>
    <n v="994"/>
    <n v="995"/>
    <s v="[1040, [994, 'Armed separatists'], [995, 'separatist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terrorists"/>
    <x v="0"/>
    <x v="2"/>
    <x v="0"/>
    <s v="(2338, 2348)"/>
    <s v="terrorists"/>
    <x v="4"/>
    <x v="0"/>
    <n v="996"/>
    <n v="1041"/>
    <n v="996"/>
    <n v="997"/>
    <s v="[1041, [996, 'terrorists'], [997, 'terrorists']]"/>
  </r>
  <r>
    <s v="UNSC_2014_SPV.7219_spch007_sentsplit_Lithuania.txt"/>
    <s v="UNSC_2014_SPV.7219_spch007"/>
    <s v="Lithuania"/>
    <n v="7"/>
    <s v="coincidence"/>
    <s v="We condemn the unlawful detention of Ukrainian citizens in Russia."/>
    <s v="['Lithuania', 'calls', 'on', 'Russia', 'to', 'cooperate', 'with', 'Ukraine', 'in', 'order', 'to', 'ensure', 'the', 'security', 'of', 'the', 'borders', 'and', 'to', 'prevent', 'weapons', 'and', 'armed', 'terrorists', 'from', 'entering', 'the', 'territory', 'of', 'Ukraine', '.']"/>
    <n v="4652"/>
    <n v="4834"/>
    <s v="unlawful detention"/>
    <x v="3"/>
    <x v="0"/>
    <x v="0"/>
    <s v="(4084, 4102)"/>
    <s v="detention"/>
    <x v="6"/>
    <x v="0"/>
    <n v="1004"/>
    <n v="1048"/>
    <n v="1004"/>
    <n v="1005"/>
    <s v="[1048, [1004, 'unlawful detention'], [1005, 'detention']]"/>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to unequivocally distance itself from any kind of direct or indirect support for terrorists, separatists and foreign fighters."/>
    <x v="3"/>
    <x v="2"/>
    <x v="0"/>
    <s v="(4481, 4607)"/>
    <s v="Russia"/>
    <x v="5"/>
    <x v="0"/>
    <n v="1008"/>
    <n v="1051"/>
    <n v="1008"/>
    <n v="985"/>
    <s v="[1051, [1008, 'to unequivocally distance itself from any kind of direct or indirect support for terrorists, separatists and foreign fighters.'], [985, 'Russia']]"/>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separatists"/>
    <x v="0"/>
    <x v="2"/>
    <x v="0"/>
    <s v="(2692, 2703)"/>
    <s v="separatists"/>
    <x v="4"/>
    <x v="0"/>
    <n v="1010"/>
    <n v="1053"/>
    <n v="1010"/>
    <n v="1011"/>
    <s v="[1053, [1010, 'separatists'], [1011, 'separatist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terrorists"/>
    <x v="0"/>
    <x v="2"/>
    <x v="0"/>
    <s v="(2708, 2718)"/>
    <s v="terrorists"/>
    <x v="4"/>
    <x v="0"/>
    <n v="1013"/>
    <n v="1054"/>
    <n v="1013"/>
    <n v="1012"/>
    <s v="[1054, [1013, 'terrorists'], [1012, 'terrorists']]"/>
  </r>
  <r>
    <s v="UNSC_2014_SPV.7219_spch007_sentsplit_Lithuania.txt"/>
    <s v="UNSC_2014_SPV.7219_spch007"/>
    <s v="Lithuania"/>
    <n v="7"/>
    <s v="not "/>
    <s v="Lithuania calls on Russia to cooperate with Ukraine in order to ensure the security of the borders and to prevent weapons and armed terrorists from entering the territory of Ukraine."/>
    <s v="['Lithuania', 'calls', 'on', 'Russia', 'to', 'cooperate', 'with', 'Ukraine', 'in', 'order', 'to', 'ensure', 'the', 'security', 'of', 'the', 'borders', 'and', 'to', 'prevent', 'weapons', 'and', 'armed', 'terrorists', 'from', 'entering', 'the', 'territory', 'of', 'Ukraine', '.']"/>
    <n v="4652"/>
    <n v="4834"/>
    <s v="to sow terror, loot, rob banks, racketeer, kidnap people and traffic in human beings."/>
    <x v="0"/>
    <x v="2"/>
    <x v="0"/>
    <s v="(2760, 2845)"/>
    <s v="separatists and terrorists"/>
    <x v="4"/>
    <x v="0"/>
    <n v="1014"/>
    <n v="1055"/>
    <n v="1014"/>
    <n v="1015"/>
    <s v="[1055, [1014, 'to sow terror, loot, rob banks, racketeer, kidnap people and traffic in human beings.'], [1015, 'separatists and terrorists']]"/>
  </r>
  <r>
    <s v="UNSC_2014_SPV.7219_spch006_sentsplit_United_States_Of_America.txt"/>
    <s v="UNSC_2014_SPV.7219_spch006"/>
    <s v="United States of America"/>
    <n v="6"/>
    <s v="coincidence"/>
    <s v="Yesterday we were all shocked by the downing of Malaysia Airlines Flight 17."/>
    <s v="['Yesterday', 'we', 'were', 'all', 'shocked', 'by', 'the', 'downing', 'of', 'Malaysia', 'Airlines', 'Flight', '17', '.']"/>
    <n v="0"/>
    <n v="76"/>
    <s v="we were all shocked"/>
    <x v="0"/>
    <x v="1"/>
    <x v="0"/>
    <s v="(10, 29)"/>
    <s v="by the downing of Malaysia Airlines Flight 17."/>
    <x v="0"/>
    <x v="0"/>
    <n v="2132"/>
    <n v="2234"/>
    <n v="2132"/>
    <n v="2170"/>
    <s v="[2234, [2132, 'we were all shocked'], [2170, 'by the downing of Malaysia Airlines Flight 17.']]"/>
  </r>
  <r>
    <s v="UNSC_2014_SPV.7219_spch006_sentsplit_United_States_Of_America.txt"/>
    <s v="UNSC_2014_SPV.7219_spch006"/>
    <s v="United States of America"/>
    <n v="6"/>
    <s v="coincidence"/>
    <s v="To the families and friends of the victims, it is impossible to find words to express our condolences."/>
    <s v="['To', 'the', 'families', 'and', 'friends', 'of', 'the', 'victims', ',', 'it', 'is', 'impossible', 'to', 'find', 'words', 'to', 'express', 'our', 'condolences', '.']"/>
    <n v="307"/>
    <n v="409"/>
    <s v="it is impossible to find words to express our condolences"/>
    <x v="0"/>
    <x v="1"/>
    <x v="0"/>
    <s v="(351, 408)"/>
    <s v="To the families and friends of the victims"/>
    <x v="0"/>
    <x v="0"/>
    <n v="2133"/>
    <n v="2235"/>
    <n v="2133"/>
    <n v="2171"/>
    <s v="[2235, [2133, 'it is impossible to find words to express our condolences'], [2171, 'To the families and friends of the victims']]"/>
  </r>
  <r>
    <s v="UNSC_2014_SPV.7219_spch006_sentsplit_United_States_Of_America.txt"/>
    <s v="UNSC_2014_SPV.7219_spch006"/>
    <s v="United States of America"/>
    <n v="6"/>
    <s v="coincidence"/>
    <s v="More important, since the beginning of the crisis Ukrainian air defences have not fired a single missile, despite several alleged violations of their airspace by Russian aircraft."/>
    <s v="['More', 'important', ',', 'since', 'the', 'beginning', 'of', 'the', 'crisis', 'Ukrainian', 'air', 'defences', 'have', 'not', 'fired', 'a', 'single', 'missile', ',', 'despite', 'several', 'alleged', 'violations', 'of', 'their', 'airspace', 'by', 'Russian', 'aircraft', '.']"/>
    <n v="2676"/>
    <n v="2855"/>
    <s v="crisis"/>
    <x v="0"/>
    <x v="0"/>
    <x v="0"/>
    <s v="(2719, 2725)"/>
    <s v="crisis"/>
    <x v="8"/>
    <x v="0"/>
    <n v="2134"/>
    <n v="2247"/>
    <n v="2134"/>
    <n v="2192"/>
    <s v="[2247, [2134, 'crisis'], [2192, 'crisis']]"/>
  </r>
  <r>
    <s v="UNSC_2014_SPV.7219_spch006_sentsplit_United_States_Of_America.txt"/>
    <s v="UNSC_2014_SPV.7219_spch006"/>
    <s v="United States of America"/>
    <n v="6"/>
    <s v="coincidence"/>
    <s v="If indeed Russian-backed separatists were behind this attack on a civilian airliner, they and their backers would have good reason to cover up evidence of their crime."/>
    <s v="['If', 'indeed', 'Russian-backed', 'separatists', 'were', 'behind', 'this', 'attack', 'on', 'a', 'civilian', 'airliner', ',', 'they', 'and', 'their', 'backers', 'would', 'have', 'good', 'reason', 'to', 'cover', 'up', 'evidence', 'of', 'their', 'crime', '.']"/>
    <n v="3413"/>
    <n v="3580"/>
    <s v="crime"/>
    <x v="2"/>
    <x v="2"/>
    <x v="0"/>
    <s v="(3574, 3579)"/>
    <s v="implicit"/>
    <x v="3"/>
    <x v="1"/>
    <n v="2135"/>
    <m/>
    <n v="2135"/>
    <m/>
    <s v="[None, [2135, 'crime'], [None, 'None']]"/>
  </r>
  <r>
    <s v="UNSC_2014_SPV.7219_spch006_sentsplit_United_States_Of_America.txt"/>
    <s v="UNSC_2014_SPV.7219_spch006"/>
    <s v="United States of America"/>
    <n v="6"/>
    <s v="coincidence"/>
    <s v="The context for yesterday's horror is clear: separatist forces backed by the Russian Government continue to destabilize Ukraine and undermine the efforts of Ukraine's elected leaders to build a democratic Ukraine that is stable, unified, secure and able to determine its own future."/>
    <s v="['The', 'context', 'for', &quot;yesterday's&quot;, 'horror', 'is', 'clear', ':', 'separatist', 'forces', 'backed', 'by', 'the', 'Russian', 'Government', 'continue', 'to', 'destabilize', 'Ukraine', 'and', 'undermine', 'the', 'efforts', 'of', &quot;Ukraine's&quot;, 'elected', 'leaders', 'to', 'build', 'a', 'democratic', 'Ukraine', 'that', 'is', 'stable', ',', 'unified', ',', 'secure', 'and', 'able', 'to', 'determine', 'its', 'own', 'future', '.']"/>
    <n v="5196"/>
    <n v="5478"/>
    <s v="horror"/>
    <x v="3"/>
    <x v="0"/>
    <x v="0"/>
    <s v="(5224, 5230)"/>
    <s v="The context for yesterday's"/>
    <x v="5"/>
    <x v="0"/>
    <n v="2136"/>
    <n v="2239"/>
    <n v="2136"/>
    <n v="2178"/>
    <s v="[2239, [2136, 'horror'], [2178, &quot;The context for yesterday's&quot;]]"/>
  </r>
  <r>
    <s v="UNSC_2014_SPV.7219_spch006_sentsplit_United_States_Of_America.txt"/>
    <s v="UNSC_2014_SPV.7219_spch006"/>
    <s v="United States of America"/>
    <n v="6"/>
    <s v="coincidence"/>
    <s v="Time after time, President Putin has committed to working towards dialogue and peace - in Geneva in April, in Normandy in June and in Berlin earlier this month - and every single time he has broken that commitment."/>
    <s v="['Time', 'after', 'time', ',', 'President', 'Putin', 'has', 'committed', 'to', 'working', 'towards', 'dialogue', 'and', 'peace', '-', 'in', 'Geneva', 'in', 'April', ',', 'in', 'Normandy', 'in', 'June', 'and', 'in', 'Berlin', 'earlier', 'this', 'month', '-', 'and', 'every', 'single', 'time', 'he', 'has', 'broken', 'that', 'commitment', '.']"/>
    <n v="5890"/>
    <n v="6104"/>
    <s v="every single time he has broken that commitment"/>
    <x v="3"/>
    <x v="2"/>
    <x v="0"/>
    <s v="(6056, 6103)"/>
    <s v="President Putin"/>
    <x v="13"/>
    <x v="0"/>
    <n v="2137"/>
    <n v="2241"/>
    <n v="2137"/>
    <n v="2182"/>
    <s v="[2241, [2137, 'every single time he has broken that commitment'], [2182, 'President Putin']]"/>
  </r>
  <r>
    <s v="UNSC_2014_SPV.7219_spch006_sentsplit_United_States_Of_America.txt"/>
    <s v="UNSC_2014_SPV.7219_spch006"/>
    <s v="United States of America"/>
    <n v="6"/>
    <s v="coincidence"/>
    <s v="It is because of such continued destabilizing Russian actions that the United States imposed sanctions on the defence, energy and financial sectors of the Russian economy, including financial institutions."/>
    <s v="['It', 'is', 'because', 'of', 'such', 'continued', 'destabilizing', 'Russian', 'actions', 'that', 'the', 'United', 'States', 'imposed', 'sanctions', 'on', 'the', 'defence', ',', 'energy', 'and', 'financial', 'sectors', 'of', 'the', 'Russian', 'economy', ',', 'including', 'financial', 'institutions', '.']"/>
    <n v="7877"/>
    <n v="8082"/>
    <s v="continued destabilizing Russian actions"/>
    <x v="3"/>
    <x v="2"/>
    <x v="0"/>
    <s v="(7899, 7938)"/>
    <s v="Russian"/>
    <x v="5"/>
    <x v="0"/>
    <n v="2138"/>
    <n v="2240"/>
    <n v="2138"/>
    <n v="2181"/>
    <s v="[2240, [2138, 'continued destabilizing Russian actions'], [2181, 'Russian']]"/>
  </r>
  <r>
    <s v="UNSC_2014_SPV.7219_spch006_sentsplit_United_States_Of_America.txt"/>
    <s v="UNSC_2014_SPV.7219_spch006"/>
    <s v="United States of America"/>
    <n v="6"/>
    <s v="coincidence"/>
    <s v="But that is not what any of us want."/>
    <s v="['But', 'that', 'is', 'not', 'what', 'any', 'of', 'us', 'want', '.']"/>
    <n v="8728"/>
    <n v="8764"/>
    <s v="But that is not what any of us want."/>
    <x v="0"/>
    <x v="1"/>
    <x v="0"/>
    <s v="(8728, 8764)"/>
    <s v="The message is unified and clear: if President Putin continues to choose escalation over de-escalation, the international community will continue to impose costs on Russia."/>
    <x v="7"/>
    <x v="0"/>
    <n v="2139"/>
    <n v="2242"/>
    <n v="2139"/>
    <n v="2183"/>
    <s v="[2242, [2139, 'But that is not what any of us want.'], [2183, 'The message is unified and clear: if President Putin continues to choose escalation over de-escalation, the international community will continue to impose costs on Russia.']]"/>
  </r>
  <r>
    <s v="UNSC_2014_SPV.7219_spch006_sentsplit_United_States_Of_America.txt"/>
    <s v="UNSC_2014_SPV.7219_spch006"/>
    <s v="United States of America"/>
    <n v="6"/>
    <s v="coincidence"/>
    <s v="He proposed a comprehensive peace plan and declared a unilateral ceasefire, both of which were cynically rejected by the illegal armed groups and their backers in Moscow."/>
    <s v="['He', 'proposed', 'a', 'comprehensive', 'peace', 'plan', 'and', 'declared', 'a', 'unilateral', 'ceasefire', ',', 'both', 'of', 'which', 'were', 'cynically', 'rejected', 'by', 'the', 'illegal', 'armed', 'groups', 'and', 'their', 'backers', 'in', 'Moscow', '.']"/>
    <n v="9047"/>
    <n v="9217"/>
    <s v="illegal armed groups"/>
    <x v="0"/>
    <x v="2"/>
    <x v="0"/>
    <s v="(9168, 9188)"/>
    <s v="groups"/>
    <x v="4"/>
    <x v="0"/>
    <n v="2140"/>
    <n v="2269"/>
    <n v="2140"/>
    <n v="2216"/>
    <s v="[2269, [2140, 'illegal armed groups'], [2216, 'groups']]"/>
  </r>
  <r>
    <s v="UNSC_2014_SPV.7219_spch006_sentsplit_United_States_Of_America.txt"/>
    <s v="UNSC_2014_SPV.7219_spch006"/>
    <s v="United States of America"/>
    <n v="6"/>
    <s v="coincidence"/>
    <s v="The goal of the United States throughout the crisis in Ukraine has been consistent, namely, to support a stable, peaceful and democratic Ukraine."/>
    <s v="['The', 'goal', 'of', 'the', 'United', 'States', 'throughout', 'the', 'crisis', 'in', 'Ukraine', 'has', 'been', 'consistent', ',', 'namely', ',', 'to', 'support', 'a', 'stable', ',', 'peaceful', 'and', 'democratic', 'Ukraine', '.']"/>
    <n v="10027"/>
    <n v="10172"/>
    <s v="crisis"/>
    <x v="0"/>
    <x v="0"/>
    <x v="0"/>
    <s v="(10072, 10078)"/>
    <s v="crisis"/>
    <x v="8"/>
    <x v="0"/>
    <n v="2141"/>
    <n v="2248"/>
    <n v="2141"/>
    <n v="2193"/>
    <s v="[2248, [2141, 'crisis'], [2193, 'crisis']]"/>
  </r>
  <r>
    <s v="UNSC_2014_SPV.7219_spch006_sentsplit_United_States_Of_America.txt"/>
    <s v="UNSC_2014_SPV.7219_spch006"/>
    <s v="United States of America"/>
    <n v="6"/>
    <s v="coincidence"/>
    <s v="We will not be satisfied with a temporary halt to violence."/>
    <s v="['We', 'will', 'not', 'be', 'satisfied', 'with', 'a', 'temporary', 'halt', 'to', 'violence', '.']"/>
    <n v="10173"/>
    <n v="10232"/>
    <s v="We will not be satisfied"/>
    <x v="0"/>
    <x v="1"/>
    <x v="0"/>
    <s v="(10173, 10197)"/>
    <s v="with a temporary halt to violence."/>
    <x v="6"/>
    <x v="0"/>
    <n v="2142"/>
    <n v="2244"/>
    <n v="2142"/>
    <n v="2186"/>
    <s v="[2244, [2142, 'We will not be satisfied'], [2186, 'with a temporary halt to violence.']]"/>
  </r>
  <r>
    <s v="UNSC_2014_SPV.7219_spch006_sentsplit_United_States_Of_America.txt"/>
    <s v="UNSC_2014_SPV.7219_spch006"/>
    <s v="United States of America"/>
    <n v="6"/>
    <s v="coincidence"/>
    <s v="We have a duty to each and every one of those individuals, their families and their countries to determine why that jet fell out of the sky and to hold the perpetrators accountable."/>
    <s v="['We', 'have', 'a', 'duty', 'to', 'each', 'and', 'every', 'one', 'of', 'those', 'individuals', ',', 'their', 'families', 'and', 'their', 'countries', 'to', 'determine', 'why', 'that', 'jet', 'fell', 'out', 'of', 'the', 'sky', 'and', 'to', 'hold', 'the', 'perpetrators', 'accountable', '.']"/>
    <n v="10696"/>
    <n v="10877"/>
    <s v="We have a duty to each and every one of those individuals"/>
    <x v="0"/>
    <x v="2"/>
    <x v="1"/>
    <s v="(10696, 10753)"/>
    <s v="We"/>
    <x v="2"/>
    <x v="0"/>
    <n v="2143"/>
    <n v="2246"/>
    <n v="2143"/>
    <n v="2189"/>
    <s v="[2246, [2143, 'We have a duty to each and every one of those individuals'], [2189, 'We']]"/>
  </r>
  <r>
    <s v="UNSC_2014_SPV.7219_spch006_sentsplit_United_States_Of_America.txt"/>
    <s v="UNSC_2014_SPV.7219_spch006"/>
    <s v="United States of America"/>
    <n v="6"/>
    <s v="coincidence"/>
    <s v="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
    <s v="['This', 'appalling', 'attack', 'occurred', 'in', 'the', 'context', 'of', 'a', 'crisis', 'that', 'has', 'been', 'fuelled', 'by', 'Russian', 'support', 'for', 'separatists', 'through', 'arms', ',', 'weapons', 'and', 'training', ',', 'by', 'the', 'Russian', 'failure', 'to', 'follow', 'through', 'on', 'its', 'commitments', 'and', 'by', 'its', 'failure', 'to', 'adhere', 'to', 'the', 'fundamental', 'principles', 'of', 'the', 'United', 'Nations', 'Charter', '.']"/>
    <n v="10942"/>
    <n v="11242"/>
    <s v="appalling attack"/>
    <x v="3"/>
    <x v="0"/>
    <x v="0"/>
    <s v="(10947, 10963)"/>
    <s v="attack"/>
    <x v="6"/>
    <x v="0"/>
    <n v="2144"/>
    <n v="2281"/>
    <n v="2144"/>
    <n v="2231"/>
    <s v="[2281, [2144, 'appalling attack'], [2231, 'attack']]"/>
  </r>
  <r>
    <s v="UNSC_2014_SPV.7219_spch006_sentsplit_United_States_Of_America.txt"/>
    <s v="UNSC_2014_SPV.7219_spch006"/>
    <s v="United States of America"/>
    <n v="6"/>
    <s v="coincidence"/>
    <s v="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
    <s v="['This', 'appalling', 'attack', 'occurred', 'in', 'the', 'context', 'of', 'a', 'crisis', 'that', 'has', 'been', 'fuelled', 'by', 'Russian', 'support', 'for', 'separatists', 'through', 'arms', ',', 'weapons', 'and', 'training', ',', 'by', 'the', 'Russian', 'failure', 'to', 'follow', 'through', 'on', 'its', 'commitments', 'and', 'by', 'its', 'failure', 'to', 'adhere', 'to', 'the', 'fundamental', 'principles', 'of', 'the', 'United', 'Nations', 'Charter', '.']"/>
    <n v="10942"/>
    <n v="11242"/>
    <s v="crisis"/>
    <x v="0"/>
    <x v="0"/>
    <x v="0"/>
    <s v="(10993, 10999)"/>
    <s v="crisis"/>
    <x v="8"/>
    <x v="0"/>
    <n v="2145"/>
    <n v="2249"/>
    <n v="2145"/>
    <n v="2194"/>
    <s v="[2249, [2145, 'crisis'], [2194, 'crisis']]"/>
  </r>
  <r>
    <s v="UNSC_2014_SPV.7219_spch006_sentsplit_United_States_Of_America.txt"/>
    <s v="UNSC_2014_SPV.7219_spch006"/>
    <s v="United States of America"/>
    <n v="6"/>
    <s v="coincidence"/>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tragedy"/>
    <x v="2"/>
    <x v="0"/>
    <x v="0"/>
    <s v="(11247, 11254)"/>
    <s v="implicit"/>
    <x v="3"/>
    <x v="1"/>
    <n v="2146"/>
    <m/>
    <n v="2146"/>
    <m/>
    <s v="[None, [2146, 'tragedy'], [None, 'None']]"/>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they must not be sheltered by any State Member of the United Nations"/>
    <x v="0"/>
    <x v="2"/>
    <x v="0"/>
    <s v="(620, 688)"/>
    <s v="perpetrators"/>
    <x v="4"/>
    <x v="0"/>
    <n v="2147"/>
    <n v="2237"/>
    <n v="2147"/>
    <n v="2173"/>
    <s v="[2237, [2147, 'they must not be sheltered by any State Member of the United Nations'], [2173, 'perpetrator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to bring those responsible to justice."/>
    <x v="2"/>
    <x v="2"/>
    <x v="0"/>
    <s v="(10902, 10940)"/>
    <s v="implicit"/>
    <x v="3"/>
    <x v="1"/>
    <n v="2148"/>
    <m/>
    <n v="2148"/>
    <m/>
    <s v="[None, [2148, 'to bring those responsible to justice.'], [None, 'None']]"/>
  </r>
  <r>
    <s v="UNSC_2014_SPV.7219_spch006_sentsplit_United_States_Of_America.txt"/>
    <s v="UNSC_2014_SPV.7219_spch006"/>
    <s v="United States of America"/>
    <n v="6"/>
    <s v="coincidence"/>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urgency"/>
    <x v="3"/>
    <x v="0"/>
    <x v="0"/>
    <s v="(11276, 11283)"/>
    <s v="Russia"/>
    <x v="5"/>
    <x v="0"/>
    <n v="2149"/>
    <n v="2283"/>
    <n v="2149"/>
    <n v="2233"/>
    <s v="[2283, [2149, 'urgency'], [2233, 'Russia']]"/>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9265, 9276)"/>
    <s v="separatists"/>
    <x v="4"/>
    <x v="0"/>
    <n v="2150"/>
    <n v="2270"/>
    <n v="2150"/>
    <n v="2217"/>
    <s v="[2270, [2150, 'separatists'], [2217,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
    <x v="0"/>
    <x v="2"/>
    <x v="0"/>
    <s v="(1602, 1612)"/>
    <s v="separatist"/>
    <x v="4"/>
    <x v="0"/>
    <n v="2151"/>
    <n v="2251"/>
    <n v="2151"/>
    <n v="2197"/>
    <s v="[2251, [2151, 'separatist'], [2197, 'separatist']]"/>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1847, 1858)"/>
    <s v="separatists"/>
    <x v="4"/>
    <x v="0"/>
    <n v="2152"/>
    <n v="2252"/>
    <n v="2152"/>
    <n v="2198"/>
    <s v="[2252, [2152, 'separatists'], [2198,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1979, 1990)"/>
    <s v="Separatists"/>
    <x v="4"/>
    <x v="0"/>
    <n v="2153"/>
    <n v="2253"/>
    <n v="2153"/>
    <n v="2199"/>
    <s v="[2253, [2153, 'Separatists'], [2199,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 leaders"/>
    <x v="0"/>
    <x v="2"/>
    <x v="0"/>
    <s v="(2149, 2167)"/>
    <s v="leaders"/>
    <x v="4"/>
    <x v="0"/>
    <n v="2154"/>
    <n v="2254"/>
    <n v="2154"/>
    <n v="2200"/>
    <s v="[2254, [2154, 'Separatist leaders'], [2200, 'leader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2334, 2345)"/>
    <s v="separatists"/>
    <x v="4"/>
    <x v="0"/>
    <n v="2155"/>
    <n v="2255"/>
    <n v="2155"/>
    <n v="2201"/>
    <s v="[2255, [2155, 'separatists'], [2201,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3154, 3165)"/>
    <s v="separatists"/>
    <x v="4"/>
    <x v="0"/>
    <n v="2156"/>
    <n v="2257"/>
    <n v="2156"/>
    <n v="2203"/>
    <s v="[2257, [2156, 'separatists'], [2203,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2939, 2950)"/>
    <s v="separatists"/>
    <x v="4"/>
    <x v="0"/>
    <n v="2157"/>
    <n v="2256"/>
    <n v="2157"/>
    <n v="2202"/>
    <s v="[2256, [2157, 'separatists'], [2202,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3238, 3249)"/>
    <s v="separatists"/>
    <x v="4"/>
    <x v="0"/>
    <n v="2158"/>
    <n v="2258"/>
    <n v="2158"/>
    <n v="2204"/>
    <s v="[2258, [2158, 'separatists'], [2204,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pro-Russian separatists"/>
    <x v="0"/>
    <x v="2"/>
    <x v="0"/>
    <s v="(4387, 4410)"/>
    <s v="separatists"/>
    <x v="4"/>
    <x v="0"/>
    <n v="2159"/>
    <n v="2259"/>
    <n v="2159"/>
    <n v="2205"/>
    <s v="[2259, [2159, 'pro-Russian separatists'], [2205,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4603, 4614)"/>
    <s v="separatists"/>
    <x v="4"/>
    <x v="0"/>
    <n v="2160"/>
    <n v="2260"/>
    <n v="2160"/>
    <n v="2206"/>
    <s v="[2260, [2160, 'separatists'], [2206,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5787, 5798)"/>
    <s v="separatists"/>
    <x v="4"/>
    <x v="0"/>
    <n v="2161"/>
    <n v="2262"/>
    <n v="2161"/>
    <n v="2209"/>
    <s v="[2262, [2161, 'separatists'], [2209,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11045, 11056)"/>
    <s v="separatists"/>
    <x v="4"/>
    <x v="0"/>
    <n v="2162"/>
    <n v="2272"/>
    <n v="2162"/>
    <n v="2219"/>
    <s v="[2272, [2162, 'separatists'], [2219,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9965, 9976)"/>
    <s v="separatists"/>
    <x v="4"/>
    <x v="0"/>
    <n v="2163"/>
    <n v="2271"/>
    <n v="2163"/>
    <n v="2218"/>
    <s v="[2271, [2163, 'separatists'], [2218,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7495, 7506)"/>
    <s v="separatists"/>
    <x v="4"/>
    <x v="0"/>
    <n v="2164"/>
    <n v="2267"/>
    <n v="2164"/>
    <n v="2214"/>
    <s v="[2267, [2164, 'separatists'], [2214,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7332, 7343)"/>
    <s v="separatists"/>
    <x v="4"/>
    <x v="0"/>
    <n v="2165"/>
    <n v="2268"/>
    <n v="2165"/>
    <n v="2215"/>
    <s v="[2268, [2165, 'separatists'], [2215,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6969, 6980)"/>
    <s v="separatists"/>
    <x v="4"/>
    <x v="0"/>
    <n v="2166"/>
    <n v="2264"/>
    <n v="2166"/>
    <n v="2212"/>
    <s v="[2264, [2166, 'separatists'], [2212,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
    <x v="0"/>
    <x v="2"/>
    <x v="0"/>
    <s v="(6916, 6926)"/>
    <s v="fighters"/>
    <x v="4"/>
    <x v="0"/>
    <n v="2167"/>
    <n v="2263"/>
    <n v="2167"/>
    <n v="2213"/>
    <s v="[2263, [2167, 'separatist'], [2213, 'fighter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6865, 6876)"/>
    <s v="separatists"/>
    <x v="4"/>
    <x v="0"/>
    <n v="2168"/>
    <n v="2265"/>
    <n v="2168"/>
    <n v="2211"/>
    <s v="[2265, [2168, 'separatists'], [2211,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6374, 6385)"/>
    <s v="separatists"/>
    <x v="4"/>
    <x v="0"/>
    <n v="2169"/>
    <n v="2266"/>
    <n v="2169"/>
    <n v="2210"/>
    <s v="[2266, [2169, 'separatists'], [2210,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must be brought to justice"/>
    <x v="0"/>
    <x v="2"/>
    <x v="0"/>
    <s v="(592, 618)"/>
    <s v="perpetrators"/>
    <x v="4"/>
    <x v="0"/>
    <n v="2172"/>
    <n v="2236"/>
    <n v="2172"/>
    <n v="2173"/>
    <s v="[2236, [2172, 'must be brought to justice'], [2173, 'perpetrators']]"/>
  </r>
  <r>
    <s v="UNSC_2014_SPV.7219_spch006_sentsplit_United_States_Of_America.txt"/>
    <s v="UNSC_2014_SPV.7219_spch006"/>
    <s v="United States of America"/>
    <n v="6"/>
    <s v="coincidence"/>
    <s v=" Because of the technical complexity of the SA-11, it is unlikely that the separatists could effectively operate the system without assistance from knowledgeable   personnel."/>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3"/>
    <x v="2"/>
    <x v="0"/>
    <s v="(2914, 2925)"/>
    <s v="Russian"/>
    <x v="5"/>
    <x v="0"/>
    <n v="2174"/>
    <n v="2238"/>
    <n v="2174"/>
    <n v="2175"/>
    <s v="[2238, [2174, 'separatists'], [2175, 'Russian']]"/>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3438, 3449)"/>
    <s v="separatists"/>
    <x v="4"/>
    <x v="0"/>
    <n v="2176"/>
    <n v="2275"/>
    <n v="2176"/>
    <n v="2222"/>
    <s v="[2275, [2176, 'separatists'], [2222, 'separatists']]"/>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4761, 4772)"/>
    <s v="separatists"/>
    <x v="4"/>
    <x v="0"/>
    <n v="2179"/>
    <n v="2277"/>
    <n v="2179"/>
    <n v="2224"/>
    <s v="[2277, [2179, 'separatists'], [2224, 'separatists']]"/>
  </r>
  <r>
    <s v="UNSC_2014_SPV.7219_spch006_sentsplit_United_States_Of_America.txt"/>
    <s v="UNSC_2014_SPV.7219_spch006"/>
    <s v="United States of America"/>
    <n v="6"/>
    <s v="coincidence"/>
    <s v="The goal of the United States throughout the crisis in Ukraine has been consistent, namely, to support a stable, peaceful and democratic Ukraine."/>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to support"/>
    <x v="1"/>
    <x v="1"/>
    <x v="1"/>
    <s v="(10119, 10129)"/>
    <s v="a stable, peaceful and democratic Ukraine."/>
    <x v="14"/>
    <x v="0"/>
    <n v="2185"/>
    <n v="2243"/>
    <n v="2185"/>
    <n v="2184"/>
    <s v="[2243, [2185, 'to support'], [2184, 'a stable, peaceful and democratic Ukraine.']]"/>
  </r>
  <r>
    <s v="UNSC_2014_SPV.7219_spch006_sentsplit_United_States_Of_America.txt"/>
    <s v="UNSC_2014_SPV.7219_spch006"/>
    <s v="United States of America"/>
    <n v="6"/>
    <s v="coincidence"/>
    <s v="Russia must stop destabilizing Ukraine and allow all the people of Ukraine to decide their country's future through a democratic political process."/>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must stop destabilizing Ukraine"/>
    <x v="3"/>
    <x v="2"/>
    <x v="0"/>
    <s v="(10240, 10271)"/>
    <s v="Russia"/>
    <x v="5"/>
    <x v="0"/>
    <n v="2187"/>
    <n v="2245"/>
    <n v="2187"/>
    <n v="2188"/>
    <s v="[2245, [2187, 'must stop destabilizing Ukraine'], [2188, 'Russia']]"/>
  </r>
  <r>
    <s v="UNSC_2014_SPV.7219_spch006_sentsplit_United_States_Of_America.txt"/>
    <s v="UNSC_2014_SPV.7219_spch006"/>
    <s v="United States of America"/>
    <n v="6"/>
    <s v="coincidence"/>
    <s v="We assess that Malaysia Airlines Flight 17, carrying 298 people from Amsterdan to Kuala Lumpur, was likely downed by a surface-to-air missile (SAM) - an SA-11 - operated   from a separatist-held location in eastern Ukraine."/>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held"/>
    <x v="0"/>
    <x v="0"/>
    <x v="0"/>
    <s v="(937, 952)"/>
    <s v="location"/>
    <x v="4"/>
    <x v="0"/>
    <n v="2196"/>
    <n v="2250"/>
    <n v="2196"/>
    <n v="2195"/>
    <s v="[2250, [2196, 'separatist-held'], [2195, 'location']]"/>
  </r>
  <r>
    <s v="UNSC_2014_SPV.7219_spch006_sentsplit_United_States_Of_America.txt"/>
    <s v="UNSC_2014_SPV.7219_spch006"/>
    <s v="United States of America"/>
    <n v="6"/>
    <s v="coincidence"/>
    <s v="The context for yesterday's horror is clear: separatist forces backed by the Russian Government continue to destabilize Ukraine and undermine the efforts   of Ukraine's elected leaders to build a democratic Ukraine that is stable, unified, secure and able to determine its own future."/>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 forces"/>
    <x v="3"/>
    <x v="2"/>
    <x v="0"/>
    <s v="(5241, 5258)"/>
    <s v="Russian Government"/>
    <x v="5"/>
    <x v="0"/>
    <n v="2207"/>
    <n v="2261"/>
    <n v="2207"/>
    <n v="2208"/>
    <s v="[2261, [2207, 'separatist forces'], [2208, 'Russian Government']]"/>
  </r>
  <r>
    <s v="UNSC_2014_SPV.7219_spch006_sentsplit_United_States_Of_America.txt"/>
    <s v="UNSC_2014_SPV.7219_spch006"/>
    <s v="United States of America"/>
    <n v="6"/>
    <s v="coincidence"/>
    <s v=" 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upport for separatists"/>
    <x v="3"/>
    <x v="2"/>
    <x v="0"/>
    <s v="(11033, 11056)"/>
    <s v="Russian"/>
    <x v="5"/>
    <x v="0"/>
    <n v="2220"/>
    <n v="2273"/>
    <n v="2220"/>
    <n v="2190"/>
    <s v="[2273, [2220, 'support for separatists'], [2190, 'Russian']]"/>
  </r>
  <r>
    <s v="UNSC_2014_SPV.7219_spch006_sentsplit_United_States_Of_America.txt"/>
    <s v="UNSC_2014_SPV.7219_spch006"/>
    <s v="United States of America"/>
    <n v="6"/>
    <s v="coincidence"/>
    <s v="This also follows a pattern of actions by Russian-backed separatists ."/>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Russian-backed separatists"/>
    <x v="3"/>
    <x v="2"/>
    <x v="0"/>
    <s v="(3423, 3449)"/>
    <s v="Russian"/>
    <x v="5"/>
    <x v="0"/>
    <n v="2221"/>
    <n v="2274"/>
    <n v="2221"/>
    <n v="2177"/>
    <s v="[2274, [2221, 'Russian-backed separatists'], [2177, 'Russian']]"/>
  </r>
  <r>
    <s v="UNSC_2014_SPV.7219_spch006_sentsplit_United_States_Of_America.txt"/>
    <s v="UNSC_2014_SPV.7219_spch006"/>
    <s v="United States of America"/>
    <n v="6"/>
    <s v="coincidence"/>
    <s v=" If indeed Russian-backed separatists were behind this attack on a civilian airliner, they and their backers would have good reason to cover up evidence of their   crime ."/>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Russian-backed separatists"/>
    <x v="3"/>
    <x v="2"/>
    <x v="0"/>
    <s v="(4746, 4772)"/>
    <s v="Russian"/>
    <x v="5"/>
    <x v="0"/>
    <n v="2223"/>
    <n v="2276"/>
    <n v="2223"/>
    <n v="2180"/>
    <s v="[2276, [2223, 'Russian-backed separatists'], [2180, 'Russian']]"/>
  </r>
  <r>
    <s v="UNSC_2014_SPV.7219_spch006_sentsplit_United_States_Of_America.txt"/>
    <s v="UNSC_2014_SPV.7219_spch006"/>
    <s v="United States of America"/>
    <n v="6"/>
    <s v="coincidence"/>
    <s v="Russia says that it seeks peace in Ukraine, but we have repeatedly provided the Council with evidence of Russia's continued support to the separatists."/>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ays that it seeks peace in Ukraine, but we have repeatedly provided the Council with evidence of Russia's continued support to the separatists."/>
    <x v="3"/>
    <x v="2"/>
    <x v="0"/>
    <s v="(5487, 5631)"/>
    <s v="Russia"/>
    <x v="5"/>
    <x v="0"/>
    <n v="2225"/>
    <n v="2278"/>
    <n v="2225"/>
    <n v="2226"/>
    <s v="[2278, [2225, &quot;says that it seeks peace in Ukraine, but we have repeatedly provided the Council with evidence of Russia's continued support to the separatists.&quot;], [2226, 'Russia']]"/>
  </r>
  <r>
    <s v="UNSC_2014_SPV.7219_spch006_sentsplit_United_States_Of_America.txt"/>
    <s v="UNSC_2014_SPV.7219_spch006"/>
    <s v="United States of America"/>
    <n v="6"/>
    <s v="not "/>
    <s v="The tragedy only underscores the urgency and the determination with which we insist that Russia immediately take concrete steps to de-escalate the situation in Ukraine, support a sustainable ceasefire and follow the path towards peace that the Ukrainian Government has consistently offered."/>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separatists"/>
    <x v="0"/>
    <x v="2"/>
    <x v="0"/>
    <s v="(5619, 5630)"/>
    <s v="separatists"/>
    <x v="4"/>
    <x v="0"/>
    <n v="2227"/>
    <n v="2279"/>
    <n v="2227"/>
    <n v="2228"/>
    <s v="[2279, [2227, 'separatists'], [2228, 'separatists']]"/>
  </r>
  <r>
    <s v="UNSC_2014_SPV.7219_spch006_sentsplit_United_States_Of_America.txt"/>
    <s v="UNSC_2014_SPV.7219_spch006"/>
    <s v="United States of America"/>
    <n v="6"/>
    <s v="coincidence"/>
    <s v="The message is unified and clear: if President Putin continues to choose escalation over de-escalation, the international community will continue to impose costs on Russia."/>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is unified and clear"/>
    <x v="0"/>
    <x v="0"/>
    <x v="1"/>
    <s v="(8567, 8587)"/>
    <s v="message"/>
    <x v="7"/>
    <x v="0"/>
    <n v="2229"/>
    <n v="2280"/>
    <n v="2229"/>
    <n v="2230"/>
    <s v="[2280, [2229, 'is unified and clear'], [2230, 'message']]"/>
  </r>
  <r>
    <s v="UNSC_2014_SPV.7219_spch006_sentsplit_United_States_Of_America.txt"/>
    <s v="UNSC_2014_SPV.7219_spch006"/>
    <s v="United States of America"/>
    <n v="6"/>
    <s v="coincidence"/>
    <s v="This appalling attack occurred in the context of a crisis that has been fuelled by Russian support for separatists through arms, weapons and   training, by the Russian failure to follow through on its commitments and by its failure to adhere to the fundamental principles of the United Nations Charter."/>
    <s v="['The', 'tragedy', 'only', 'underscores', 'the', 'urgency', 'and', 'the', 'determination', 'with', 'which', 'we', 'insist', 'that', 'Russia', 'immediately', 'take', 'concrete', 'steps', 'to', 'de-escalate', 'the', 'situation', 'in', 'Ukraine', ',', 'support', 'a', 'sustainable', 'ceasefire', 'and', 'follow', 'the', 'path', 'towards', 'peace', 'that', 'the', 'Ukrainian', 'Government', 'has', 'consistently', 'offered', '.']"/>
    <n v="11243"/>
    <n v="11533"/>
    <s v="failure to follow through on its commitments and by its failure to adhere to the fundamental principles of the United Nations Charter."/>
    <x v="3"/>
    <x v="2"/>
    <x v="0"/>
    <s v="(11109, 11242)"/>
    <s v="Russian"/>
    <x v="5"/>
    <x v="0"/>
    <n v="2232"/>
    <n v="2282"/>
    <n v="2232"/>
    <n v="2191"/>
    <s v="[2282, [2232, 'ailure to follow through on its commitments and by its failure to adhere to the fundamental principles of the United Nations Charter.'], [2191, 'Russian']]"/>
  </r>
  <r>
    <s v="UNSC_2014_SPV.7165_spch011_sentsplit_Luxembourg.txt"/>
    <s v="UNSC_2014_SPV.7165_spch011"/>
    <s v="Luxembourg"/>
    <n v="11"/>
    <s v="coincidence"/>
    <s v="We also condemn the restrictions on media freedom and on the freedom of expression."/>
    <s v="['We', 'also', 'condemn', 'the', 'restrictions', 'on', 'media', 'freedom', 'and', 'on', 'the', 'freedom', 'of', 'expression', '.']"/>
    <n v="3950"/>
    <n v="4033"/>
    <s v="We also condemn"/>
    <x v="0"/>
    <x v="1"/>
    <x v="0"/>
    <s v="(3950, 3965)"/>
    <s v="the restrictions on media freedom and on the freedom of expression."/>
    <x v="18"/>
    <x v="0"/>
    <n v="878"/>
    <n v="956"/>
    <n v="878"/>
    <n v="925"/>
    <s v="[956, [878, 'We also condemn'], [925, 'the restrictions on media freedom and on the freedom of expression.']]"/>
  </r>
  <r>
    <s v="UNSC_2014_SPV.7165_spch011_sentsplit_Luxembourg.txt"/>
    <s v="UNSC_2014_SPV.7165_spch011"/>
    <s v="Luxembourg"/>
    <n v="11"/>
    <s v="not "/>
    <s v="The crisis continues to worsen."/>
    <s v="['The', 'crisis', 'continues', 'to', 'worsen', '.']"/>
    <n v="4644"/>
    <n v="4675"/>
    <s v="crisis continues to worsen"/>
    <x v="0"/>
    <x v="0"/>
    <x v="0"/>
    <s v="(4648, 4674)"/>
    <s v="crisis"/>
    <x v="8"/>
    <x v="0"/>
    <n v="879"/>
    <n v="959"/>
    <n v="879"/>
    <n v="928"/>
    <s v="[959, [879, 'crisis continues to worsen'], [928, 'crisis']]"/>
  </r>
  <r>
    <s v="UNSC_2014_SPV.7165_spch011_sentsplit_Luxembourg.txt"/>
    <s v="UNSC_2014_SPV.7165_spch011"/>
    <s v="Luxembourg"/>
    <n v="11"/>
    <s v="not "/>
    <s v="The crisis continues to worsen."/>
    <s v="['The', 'crisis', 'continues', 'to', 'worsen', '.']"/>
    <n v="4644"/>
    <n v="4675"/>
    <s v="I would like to"/>
    <x v="0"/>
    <x v="1"/>
    <x v="1"/>
    <s v="(4395, 4410)"/>
    <s v="join her appeal"/>
    <x v="15"/>
    <x v="0"/>
    <n v="880"/>
    <n v="957"/>
    <n v="880"/>
    <n v="926"/>
    <s v="[957, [880, 'I would like to'], [926, 'join her appeal']]"/>
  </r>
  <r>
    <s v="UNSC_2014_SPV.7165_spch011_sentsplit_Luxembourg.txt"/>
    <s v="UNSC_2014_SPV.7165_spch011"/>
    <s v="Luxembourg"/>
    <n v="11"/>
    <s v="coincidence"/>
    <s v="We also condemn the temporary detention, on 27 April, of two members of the OSCE special monitoring mission in Yenakiyeve."/>
    <s v="['The', 'crisis', 'continues', 'to', 'worsen', '.']"/>
    <n v="4644"/>
    <n v="4675"/>
    <s v="We also condemn"/>
    <x v="0"/>
    <x v="1"/>
    <x v="0"/>
    <s v="(3293, 3308)"/>
    <s v="the temporary detention"/>
    <x v="6"/>
    <x v="0"/>
    <n v="881"/>
    <n v="955"/>
    <n v="881"/>
    <n v="924"/>
    <s v="[955, [881, 'We also condemn'], [924, 'the temporary detention']]"/>
  </r>
  <r>
    <s v="UNSC_2014_SPV.7165_spch011_sentsplit_Luxembourg.txt"/>
    <s v="UNSC_2014_SPV.7165_spch011"/>
    <s v="Luxembourg"/>
    <n v="11"/>
    <s v="coincidence"/>
    <s v="We welcome the positive steps taken by Ukraine to fulfil the commitments set out in the Geneva statement adopted on 17 April by Ukraine, Russia, the European Union and the United States."/>
    <s v="['The', 'crisis', 'continues', 'to', 'worsen', '.']"/>
    <n v="4644"/>
    <n v="4675"/>
    <s v="We welcome"/>
    <x v="1"/>
    <x v="1"/>
    <x v="1"/>
    <s v="(1869, 1879)"/>
    <s v="the positive steps taken by Ukraine to fulfil the commitments set out in the Geneva statement adopted on 17 April by Ukraine, Russia, the European Union and the United States."/>
    <x v="14"/>
    <x v="0"/>
    <n v="882"/>
    <n v="951"/>
    <n v="882"/>
    <n v="919"/>
    <s v="[951, [882, 'We welcome'], [919, 'the positive steps taken by Ukraine to fulfil the commitments set out in the Geneva statement adopted on 17 April by Ukraine, Russia, the European Union and the United States.']]"/>
  </r>
  <r>
    <s v="UNSC_2014_SPV.7165_spch011_sentsplit_Luxembourg.txt"/>
    <s v="UNSC_2014_SPV.7165_spch011"/>
    <s v="Luxembourg"/>
    <n v="11"/>
    <s v="coincidence"/>
    <s v="We condemn those actions and the attacks targeting political figures in the strongest terms."/>
    <s v="['The', 'crisis', 'continues', 'to', 'worsen', '.']"/>
    <n v="4644"/>
    <n v="4675"/>
    <s v="We condemn"/>
    <x v="0"/>
    <x v="1"/>
    <x v="0"/>
    <s v="(1176, 1186)"/>
    <s v="those actions and the attacks targeting political figures in the strongest terms."/>
    <x v="6"/>
    <x v="0"/>
    <n v="883"/>
    <n v="948"/>
    <n v="883"/>
    <n v="916"/>
    <s v="[948, [883, 'We condemn'], [916, 'those actions and the attacks targeting political figures in the strongest terms.']]"/>
  </r>
  <r>
    <s v="UNSC_2014_SPV.7165_spch011_sentsplit_Luxembourg.txt"/>
    <s v="UNSC_2014_SPV.7165_spch011"/>
    <s v="Luxembourg"/>
    <n v="11"/>
    <s v="not "/>
    <s v="The crisis continues to worsen."/>
    <s v="['The', 'crisis', 'continues', 'to', 'worsen', '.']"/>
    <n v="4644"/>
    <n v="4675"/>
    <s v="I join others in thanking"/>
    <x v="0"/>
    <x v="1"/>
    <x v="1"/>
    <s v="(0, 25)"/>
    <s v="Assistant Secretary-General for Political Affairs Jeffrey Feltman for his briefing"/>
    <x v="15"/>
    <x v="0"/>
    <n v="884"/>
    <n v="938"/>
    <n v="884"/>
    <n v="906"/>
    <s v="[938, [884, 'I join others in thanking'], [906, 'Assistant Secretary-General for Political Affairs Jeffrey Feltman for his briefing']]"/>
  </r>
  <r>
    <s v="UNSC_2014_SPV.7165_spch011_sentsplit_Luxembourg.txt"/>
    <s v="UNSC_2014_SPV.7165_spch011"/>
    <s v="Luxembourg"/>
    <n v="11"/>
    <s v="not "/>
    <s v="The crisis continues to worsen."/>
    <s v="['The', 'crisis', 'continues', 'to', 'worsen', '.']"/>
    <n v="4644"/>
    <n v="4675"/>
    <s v="deteriorating alarmingly"/>
    <x v="0"/>
    <x v="0"/>
    <x v="0"/>
    <s v="(214, 238)"/>
    <s v="the situation in eastern Ukraine"/>
    <x v="8"/>
    <x v="0"/>
    <n v="885"/>
    <n v="940"/>
    <n v="885"/>
    <n v="909"/>
    <s v="[940, [885, 'deteriorating alarmingly'], [909, 'the situation in eastern Ukraine']]"/>
  </r>
  <r>
    <s v="UNSC_2014_SPV.7165_spch011_sentsplit_Luxembourg.txt"/>
    <s v="UNSC_2014_SPV.7165_spch011"/>
    <s v="Luxembourg"/>
    <n v="11"/>
    <s v="coincidence"/>
    <s v="We are deeply concerned   by the actions of the pro-Russian separatist militias backed by Russia, aimed at destabilizing eastern Ukraine and, it seems, preventing the holding of the presidential elections on 25 May."/>
    <s v="['The', 'crisis', 'continues', 'to', 'worsen', '.']"/>
    <n v="4644"/>
    <n v="4675"/>
    <s v="We are deeply concerned"/>
    <x v="3"/>
    <x v="1"/>
    <x v="0"/>
    <s v="(296, 319)"/>
    <s v="by the actions of the pro-Russian separatist militias backed by Russia, aimed at destabilizing eastern Ukraine and, it seems, preventing the holding of the presidential elections on 25 May."/>
    <x v="5"/>
    <x v="0"/>
    <n v="886"/>
    <n v="942"/>
    <n v="886"/>
    <n v="912"/>
    <s v="[942, [886, 'We are deeply concerned'], [912, 'by the actions of the pro-Russian separatist militias backed by Russia, aimed at destabilizing eastern Ukraine and, it seems, preventing the holding of the presidential elections on 25 May.']]"/>
  </r>
  <r>
    <s v="UNSC_2014_SPV.7165_spch011_sentsplit_Luxembourg.txt"/>
    <s v="UNSC_2014_SPV.7165_spch011"/>
    <s v="Luxembourg"/>
    <n v="11"/>
    <s v="not "/>
    <s v="The crisis continues to worsen."/>
    <s v="['The', 'crisis', 'continues', 'to', 'worsen', '.']"/>
    <n v="4644"/>
    <n v="4675"/>
    <s v="actions of the pro-Russian separatist militias backed by Russia, aimed at destabilizing eastern Ukraine"/>
    <x v="3"/>
    <x v="2"/>
    <x v="0"/>
    <s v="(327, 430)"/>
    <s v="Russia"/>
    <x v="5"/>
    <x v="0"/>
    <n v="887"/>
    <n v="941"/>
    <n v="887"/>
    <n v="910"/>
    <s v="[941, [887, 'actions of the pro-Russian separatist militias backed by Russia, aimed at destabilizing eastern Ukraine'], [910, 'Russia']]"/>
  </r>
  <r>
    <s v="UNSC_2014_SPV.7165_spch011_sentsplit_Luxembourg.txt"/>
    <s v="UNSC_2014_SPV.7165_spch011"/>
    <s v="Luxembourg"/>
    <n v="11"/>
    <s v="not "/>
    <s v="The crisis continues to worsen."/>
    <s v="['The', 'crisis', 'continues', 'to', 'worsen', '.']"/>
    <n v="4644"/>
    <n v="4675"/>
    <s v="destabilizing actions"/>
    <x v="3"/>
    <x v="2"/>
    <x v="0"/>
    <s v="(517, 538)"/>
    <s v="Russia"/>
    <x v="5"/>
    <x v="0"/>
    <n v="888"/>
    <n v="943"/>
    <n v="888"/>
    <n v="910"/>
    <s v="[943, [888, 'destabilizing actions'], [910, 'Russia']]"/>
  </r>
  <r>
    <s v="UNSC_2014_SPV.7165_spch011_sentsplit_Luxembourg.txt"/>
    <s v="UNSC_2014_SPV.7165_spch011"/>
    <s v="Luxembourg"/>
    <n v="11"/>
    <s v="not "/>
    <s v="The crisis continues to worsen."/>
    <s v="['The', 'crisis', 'continues', 'to', 'worsen', '.']"/>
    <n v="4644"/>
    <n v="4675"/>
    <s v="illegal occupation"/>
    <x v="3"/>
    <x v="2"/>
    <x v="0"/>
    <s v="(608, 626)"/>
    <s v="Russia"/>
    <x v="5"/>
    <x v="0"/>
    <n v="889"/>
    <n v="944"/>
    <n v="889"/>
    <n v="910"/>
    <s v="[944, [889, 'illegal occupation'], [910, 'Russia']]"/>
  </r>
  <r>
    <s v="UNSC_2014_SPV.7165_spch011_sentsplit_Luxembourg.txt"/>
    <s v="UNSC_2014_SPV.7165_spch011"/>
    <s v="Luxembourg"/>
    <n v="11"/>
    <s v="not "/>
    <s v="The crisis continues to worsen."/>
    <s v="['The', 'crisis', 'continues', 'to', 'worsen', '.']"/>
    <n v="4644"/>
    <n v="4675"/>
    <s v="peaceful demonstrators"/>
    <x v="0"/>
    <x v="2"/>
    <x v="1"/>
    <s v="(825, 847)"/>
    <s v="demonstrators"/>
    <x v="4"/>
    <x v="0"/>
    <n v="890"/>
    <n v="945"/>
    <n v="890"/>
    <n v="913"/>
    <s v="[945, [890, 'peaceful demonstrators'], [913, 'demonstrators']]"/>
  </r>
  <r>
    <s v="UNSC_2014_SPV.7165_spch011_sentsplit_Luxembourg.txt"/>
    <s v="UNSC_2014_SPV.7165_spch011"/>
    <s v="Luxembourg"/>
    <n v="11"/>
    <s v="not "/>
    <s v="The crisis continues to worsen."/>
    <s v="['The', 'crisis', 'continues', 'to', 'worsen', '.']"/>
    <n v="4644"/>
    <n v="4675"/>
    <s v="were violently attacked by armed pro-Russian gangs armed with clubs and baseball bats"/>
    <x v="0"/>
    <x v="2"/>
    <x v="0"/>
    <s v="(886, 971)"/>
    <s v="pro-Russian"/>
    <x v="4"/>
    <x v="0"/>
    <n v="891"/>
    <n v="946"/>
    <n v="891"/>
    <n v="914"/>
    <s v="[946, [891, 'were violently attacked by armed pro-Russian gangs armed with clubs and baseball bats'], [914, 'pro-Russian']]"/>
  </r>
  <r>
    <s v="UNSC_2014_SPV.7165_spch011_sentsplit_Luxembourg.txt"/>
    <s v="UNSC_2014_SPV.7165_spch011"/>
    <s v="Luxembourg"/>
    <n v="11"/>
    <s v="not "/>
    <s v="The crisis continues to worsen."/>
    <s v="['The', 'crisis', 'continues', 'to', 'worsen', '.']"/>
    <n v="4644"/>
    <n v="4675"/>
    <s v="crimes"/>
    <x v="2"/>
    <x v="2"/>
    <x v="0"/>
    <s v="(1670, 1676)"/>
    <s v="implicit"/>
    <x v="3"/>
    <x v="1"/>
    <n v="892"/>
    <m/>
    <n v="892"/>
    <m/>
    <s v="[None, [892, 'crimes'], [None, 'None']]"/>
  </r>
  <r>
    <s v="UNSC_2014_SPV.7165_spch011_sentsplit_Luxembourg.txt"/>
    <s v="UNSC_2014_SPV.7165_spch011"/>
    <s v="Luxembourg"/>
    <n v="11"/>
    <s v="not "/>
    <s v="The crisis continues to worsen."/>
    <s v="['The', 'crisis', 'continues', 'to', 'worsen', '.']"/>
    <n v="4644"/>
    <n v="4675"/>
    <s v="attest to the high level of violence"/>
    <x v="0"/>
    <x v="0"/>
    <x v="0"/>
    <s v="(1458, 1494)"/>
    <s v="The torture and murder of the Horlivka city councillor"/>
    <x v="6"/>
    <x v="0"/>
    <n v="893"/>
    <n v="968"/>
    <n v="893"/>
    <n v="937"/>
    <s v="[968, [893, 'attest to the high level of violence'], [937, 'The torture and murder of the Horlivka city councillor']]"/>
  </r>
  <r>
    <s v="UNSC_2014_SPV.7165_spch011_sentsplit_Luxembourg.txt"/>
    <s v="UNSC_2014_SPV.7165_spch011"/>
    <s v="Luxembourg"/>
    <n v="11"/>
    <s v="not "/>
    <s v="The crisis continues to worsen."/>
    <s v="['The', 'crisis', 'continues', 'to', 'worsen', '.']"/>
    <n v="4644"/>
    <n v="4675"/>
    <s v="We strongly condemn"/>
    <x v="0"/>
    <x v="1"/>
    <x v="0"/>
    <s v="(3079, 3098)"/>
    <s v="the kidnapping"/>
    <x v="6"/>
    <x v="0"/>
    <n v="894"/>
    <n v="954"/>
    <n v="894"/>
    <n v="923"/>
    <s v="[954, [894, 'We strongly condemn'], [923, 'the kidnapping']]"/>
  </r>
  <r>
    <s v="UNSC_2014_SPV.7165_spch011_sentsplit_Luxembourg.txt"/>
    <s v="UNSC_2014_SPV.7165_spch011"/>
    <s v="Luxembourg"/>
    <n v="11"/>
    <s v="not "/>
    <s v="The crisis continues to worsen."/>
    <s v="['The', 'crisis', 'continues', 'to', 'worsen', '.']"/>
    <n v="4644"/>
    <n v="4675"/>
    <s v="those actions and the attacks targeting political figures"/>
    <x v="0"/>
    <x v="2"/>
    <x v="0"/>
    <s v="(1187, 1244)"/>
    <s v="pro-Russian demonstrators"/>
    <x v="4"/>
    <x v="0"/>
    <n v="895"/>
    <n v="949"/>
    <n v="895"/>
    <n v="917"/>
    <s v="[949, [895, 'those actions and the attacks targeting political figures'], [917, 'pro-Russian demonstrators']]"/>
  </r>
  <r>
    <s v="UNSC_2014_SPV.7165_spch011_sentsplit_Luxembourg.txt"/>
    <s v="UNSC_2014_SPV.7165_spch011"/>
    <s v="Luxembourg"/>
    <n v="11"/>
    <s v="coincidence"/>
    <s v="I would like to join her appeal and highlight that any limitations on the freedom of the press is unacceptable ."/>
    <s v="['The', 'crisis', 'continues', 'to', 'worsen', '.']"/>
    <n v="4644"/>
    <n v="4675"/>
    <s v="is unacceptable"/>
    <x v="0"/>
    <x v="0"/>
    <x v="0"/>
    <s v="(4490, 4505)"/>
    <s v="any limitations on the freedom of the press"/>
    <x v="18"/>
    <x v="0"/>
    <n v="896"/>
    <n v="958"/>
    <n v="896"/>
    <n v="927"/>
    <s v="[958, [896, 'is unacceptable'], [927, 'any limitations on the freedom of the press']]"/>
  </r>
  <r>
    <s v="UNSC_2014_SPV.7165_spch011_sentsplit_Luxembourg.txt"/>
    <s v="UNSC_2014_SPV.7165_spch011"/>
    <s v="Luxembourg"/>
    <n v="11"/>
    <s v="not "/>
    <s v="The crisis continues to worsen."/>
    <s v="['The', 'crisis', 'continues', 'to', 'worsen', '.']"/>
    <n v="4644"/>
    <n v="4675"/>
    <s v="urgently"/>
    <x v="0"/>
    <x v="0"/>
    <x v="0"/>
    <s v="(1833, 1841)"/>
    <s v="de-escalate the situation"/>
    <x v="8"/>
    <x v="0"/>
    <n v="897"/>
    <n v="950"/>
    <n v="897"/>
    <n v="918"/>
    <s v="[950, [897, 'urgently'], [918, 'de-escalate the situation']]"/>
  </r>
  <r>
    <s v="UNSC_2014_SPV.7165_spch011_sentsplit_Luxembourg.txt"/>
    <s v="UNSC_2014_SPV.7165_spch011"/>
    <s v="Luxembourg"/>
    <n v="11"/>
    <s v="not "/>
    <s v="The crisis continues to worsen."/>
    <s v="['The', 'crisis', 'continues', 'to', 'worsen', '.']"/>
    <n v="4644"/>
    <n v="4675"/>
    <s v="crisis"/>
    <x v="0"/>
    <x v="0"/>
    <x v="0"/>
    <s v="(4636, 4642)"/>
    <s v="crisis"/>
    <x v="8"/>
    <x v="0"/>
    <n v="898"/>
    <n v="961"/>
    <n v="898"/>
    <n v="930"/>
    <s v="[961, [898, 'crisis'], [930, 'crisis']]"/>
  </r>
  <r>
    <s v="UNSC_2014_SPV.7165_spch011_sentsplit_Luxembourg.txt"/>
    <s v="UNSC_2014_SPV.7165_spch011"/>
    <s v="Luxembourg"/>
    <n v="11"/>
    <s v="not "/>
    <s v="The crisis continues to worsen."/>
    <s v="['The', 'crisis', 'continues', 'to', 'worsen', '.']"/>
    <n v="4644"/>
    <n v="4675"/>
    <s v="crimes"/>
    <x v="2"/>
    <x v="2"/>
    <x v="0"/>
    <s v="(2206, 2212)"/>
    <s v="implicit"/>
    <x v="3"/>
    <x v="1"/>
    <n v="899"/>
    <m/>
    <n v="899"/>
    <m/>
    <s v="[None, [899, 'crimes'], [None, 'None']]"/>
  </r>
  <r>
    <s v="UNSC_2014_SPV.7165_spch011_sentsplit_Luxembourg.txt"/>
    <s v="UNSC_2014_SPV.7165_spch011"/>
    <s v="Luxembourg"/>
    <n v="11"/>
    <s v="not "/>
    <s v="The crisis continues to worsen."/>
    <s v="['The', 'crisis', 'continues', 'to', 'worsen', '.']"/>
    <n v="4644"/>
    <n v="4675"/>
    <s v="armed militants"/>
    <x v="0"/>
    <x v="2"/>
    <x v="0"/>
    <s v="(2871, 2886)"/>
    <s v="militants"/>
    <x v="4"/>
    <x v="0"/>
    <n v="900"/>
    <n v="953"/>
    <n v="900"/>
    <n v="922"/>
    <s v="[953, [900, 'armed militants'], [922, 'militants']]"/>
  </r>
  <r>
    <s v="UNSC_2014_SPV.7165_spch011_sentsplit_Luxembourg.txt"/>
    <s v="UNSC_2014_SPV.7165_spch011"/>
    <s v="Luxembourg"/>
    <n v="11"/>
    <s v="not "/>
    <s v="The crisis continues to worsen."/>
    <s v="['The', 'crisis', 'continues', 'to', 'worsen', '.']"/>
    <n v="4644"/>
    <n v="4675"/>
    <s v="separatists"/>
    <x v="0"/>
    <x v="2"/>
    <x v="0"/>
    <s v="(2496, 2507)"/>
    <s v="separatists"/>
    <x v="4"/>
    <x v="0"/>
    <n v="901"/>
    <n v="964"/>
    <n v="901"/>
    <n v="934"/>
    <s v="[964, [901, 'separatists'], [934, 'separatists']]"/>
  </r>
  <r>
    <s v="UNSC_2014_SPV.7165_spch011_sentsplit_Luxembourg.txt"/>
    <s v="UNSC_2014_SPV.7165_spch011"/>
    <s v="Luxembourg"/>
    <n v="11"/>
    <s v="not "/>
    <s v="The crisis continues to worsen."/>
    <s v="['The', 'crisis', 'continues', 'to', 'worsen', '.']"/>
    <n v="4644"/>
    <n v="4675"/>
    <s v="separatist movements"/>
    <x v="0"/>
    <x v="0"/>
    <x v="0"/>
    <s v="(2660, 2680)"/>
    <s v="movements"/>
    <x v="17"/>
    <x v="0"/>
    <n v="902"/>
    <n v="965"/>
    <n v="902"/>
    <n v="935"/>
    <s v="[965, [902, 'separatist movements'], [935, 'movements']]"/>
  </r>
  <r>
    <s v="UNSC_2014_SPV.7165_spch011_sentsplit_Luxembourg.txt"/>
    <s v="UNSC_2014_SPV.7165_spch011"/>
    <s v="Luxembourg"/>
    <n v="11"/>
    <s v="not "/>
    <s v="The crisis continues to worsen."/>
    <s v="['The', 'crisis', 'continues', 'to', 'worsen', '.']"/>
    <n v="4644"/>
    <n v="4675"/>
    <s v="separatists"/>
    <x v="0"/>
    <x v="2"/>
    <x v="0"/>
    <s v="(2816, 2827)"/>
    <s v="separatists"/>
    <x v="4"/>
    <x v="0"/>
    <n v="903"/>
    <n v="966"/>
    <n v="903"/>
    <n v="936"/>
    <s v="[966, [903, 'separatists'], [936, 'separatists']]"/>
  </r>
  <r>
    <s v="UNSC_2014_SPV.7165_spch011_sentsplit_Luxembourg.txt"/>
    <s v="UNSC_2014_SPV.7165_spch011"/>
    <s v="Luxembourg"/>
    <n v="11"/>
    <s v="not "/>
    <s v="The crisis continues to worsen."/>
    <s v="['The', 'crisis', 'continues', 'to', 'worsen', '.']"/>
    <n v="4644"/>
    <n v="4675"/>
    <s v="pro-Russian separatists"/>
    <x v="0"/>
    <x v="2"/>
    <x v="0"/>
    <s v="(3688, 3711)"/>
    <s v="separatists"/>
    <x v="4"/>
    <x v="0"/>
    <n v="904"/>
    <n v="962"/>
    <n v="904"/>
    <n v="931"/>
    <s v="[962, [904, 'pro-Russian separatists'], [931, 'separatists']]"/>
  </r>
  <r>
    <s v="UNSC_2014_SPV.7165_spch011_sentsplit_Luxembourg.txt"/>
    <s v="UNSC_2014_SPV.7165_spch011"/>
    <s v="Luxembourg"/>
    <n v="11"/>
    <s v="not "/>
    <s v="The crisis continues to worsen."/>
    <s v="['The', 'crisis', 'continues', 'to', 'worsen', '.']"/>
    <n v="4644"/>
    <n v="4675"/>
    <s v="pro-Russian separatists"/>
    <x v="0"/>
    <x v="2"/>
    <x v="0"/>
    <s v="(4173, 4196)"/>
    <s v="separatists"/>
    <x v="4"/>
    <x v="0"/>
    <n v="905"/>
    <n v="967"/>
    <n v="905"/>
    <n v="932"/>
    <s v="[967, [905, 'pro-Russian separatists'], [932, 'separatists']]"/>
  </r>
  <r>
    <s v="UNSC_2014_SPV.7165_spch011_sentsplit_Luxembourg.txt"/>
    <s v="UNSC_2014_SPV.7165_spch011"/>
    <s v="Luxembourg"/>
    <n v="11"/>
    <s v="not "/>
    <s v="The crisis continues to worsen."/>
    <s v="['The', 'crisis', 'continues', 'to', 'worsen', '.']"/>
    <n v="4644"/>
    <n v="4675"/>
    <s v="We share"/>
    <x v="0"/>
    <x v="1"/>
    <x v="1"/>
    <s v="(149, 157)"/>
    <s v="his assessment"/>
    <x v="15"/>
    <x v="0"/>
    <n v="907"/>
    <n v="939"/>
    <n v="907"/>
    <n v="908"/>
    <s v="[939, [907, 'We share'], [908, 'his assessment']]"/>
  </r>
  <r>
    <s v="UNSC_2014_SPV.7165_spch011_sentsplit_Luxembourg.txt"/>
    <s v="UNSC_2014_SPV.7165_spch011"/>
    <s v="Luxembourg"/>
    <n v="11"/>
    <s v="not "/>
    <s v="The crisis continues to worsen."/>
    <s v="['The', 'crisis', 'continues', 'to', 'worsen', '.']"/>
    <n v="4644"/>
    <n v="4675"/>
    <s v="pro-Russian separatist militias"/>
    <x v="0"/>
    <x v="2"/>
    <x v="0"/>
    <s v="(342, 373)"/>
    <s v="separatist"/>
    <x v="4"/>
    <x v="0"/>
    <n v="911"/>
    <n v="963"/>
    <n v="911"/>
    <n v="933"/>
    <s v="[963, [911, 'pro-Russian separatist militias'], [933, 'separatist']]"/>
  </r>
  <r>
    <s v="UNSC_2014_SPV.7165_spch011_sentsplit_Luxembourg.txt"/>
    <s v="UNSC_2014_SPV.7165_spch011"/>
    <s v="Luxembourg"/>
    <n v="11"/>
    <s v="not "/>
    <s v="The crisis continues to worsen."/>
    <s v="['The', 'crisis', 'continues', 'to', 'worsen', '.']"/>
    <n v="4644"/>
    <n v="4675"/>
    <s v="armed pro-Russian gangs"/>
    <x v="0"/>
    <x v="2"/>
    <x v="0"/>
    <s v="(913, 936)"/>
    <s v="pro-Russian"/>
    <x v="4"/>
    <x v="0"/>
    <n v="915"/>
    <n v="947"/>
    <n v="915"/>
    <n v="914"/>
    <s v="[947, [915, 'armed pro-Russian gangs'], [914, 'pro-Russian']]"/>
  </r>
  <r>
    <s v="UNSC_2014_SPV.7165_spch011_sentsplit_Luxembourg.txt"/>
    <s v="UNSC_2014_SPV.7165_spch011"/>
    <s v="Luxembourg"/>
    <n v="11"/>
    <s v="not "/>
    <s v="The crisis continues to worsen."/>
    <s v="['The', 'crisis', 'continues', 'to', 'worsen', '.']"/>
    <n v="4644"/>
    <n v="4675"/>
    <s v="positive steps"/>
    <x v="1"/>
    <x v="2"/>
    <x v="1"/>
    <s v="(1884, 1898)"/>
    <s v="Ukraine"/>
    <x v="14"/>
    <x v="0"/>
    <n v="920"/>
    <n v="952"/>
    <n v="920"/>
    <n v="921"/>
    <s v="[952, [920, 'positive steps'], [921, 'Ukraine']]"/>
  </r>
  <r>
    <s v="UNSC_2014_SPV.7165_spch011_sentsplit_Luxembourg.txt"/>
    <s v="UNSC_2014_SPV.7165_spch011"/>
    <s v="Luxembourg"/>
    <n v="11"/>
    <s v="coincidence"/>
    <s v="The crisis continues to worsen."/>
    <s v="['The', 'crisis', 'continues', 'to', 'worsen', '.']"/>
    <n v="4644"/>
    <n v="4675"/>
    <s v="crisis"/>
    <x v="0"/>
    <x v="0"/>
    <x v="0"/>
    <s v="(4648, 4654)"/>
    <s v="crisis"/>
    <x v="8"/>
    <x v="0"/>
    <n v="929"/>
    <n v="960"/>
    <n v="929"/>
    <n v="928"/>
    <s v="[960, [929, 'crisis'], [928, 'crisis']]"/>
  </r>
  <r>
    <s v="UNSC_2014_SPV.7154_spch014_sentsplit_Republic_Of_Korea.txt"/>
    <s v="UNSC_2014_SPV.7154_spch014"/>
    <s v="Republic of Korea"/>
    <n v="14"/>
    <s v="coincidence"/>
    <s v="Ithank Assistant Secretary-General Oscar Fernandez-Taranco for his briefing."/>
    <s v="['Ithank', 'Assistant', 'Secretary-General', 'Oscar', 'Fernandez-Taranco', 'for', 'his', 'briefing', '.']"/>
    <n v="0"/>
    <n v="76"/>
    <s v="Ithank"/>
    <x v="0"/>
    <x v="1"/>
    <x v="1"/>
    <s v="(0, 6)"/>
    <s v="Assistant Secretary-General Oscar Fernandez-Taranco for his briefing."/>
    <x v="15"/>
    <x v="0"/>
    <n v="166"/>
    <n v="186"/>
    <n v="166"/>
    <n v="175"/>
    <s v="[186, [166, 'Ithank'], [175, 'Assistant Secretary-General Oscar Fernandez-Taranco for his briefing.']]"/>
  </r>
  <r>
    <s v="UNSC_2014_SPV.7154_spch014_sentsplit_Republic_Of_Korea.txt"/>
    <s v="UNSC_2014_SPV.7154_spch014"/>
    <s v="Republic of Korea"/>
    <n v="14"/>
    <s v="coincidence"/>
    <s v="We are deeply concerned over the escalation of tensions in various cities of eastern Ukraine, including the worrying seizure of key public buildings in Donetsk and Slovyansk by force."/>
    <s v="['We', 'are', 'deeply', 'concerned', 'over', 'the', 'escalation', 'of', 'tensions', 'in', 'various', 'cities', 'of', 'eastern', 'Ukraine', ',', 'including', 'the', 'worrying', 'seizure', 'of', 'key', 'public', 'buildings', 'in', 'Donetsk', 'and', 'Slovyansk', 'by', 'force', '.']"/>
    <n v="176"/>
    <n v="359"/>
    <s v="We are deeply concerned"/>
    <x v="0"/>
    <x v="1"/>
    <x v="0"/>
    <s v="(176, 199)"/>
    <s v="over the escalation of tensions in various cities of eastern Ukraine, including the worrying seizure of key public buildings in Donetsk and Slovyansk by force."/>
    <x v="8"/>
    <x v="0"/>
    <n v="167"/>
    <n v="189"/>
    <n v="167"/>
    <n v="178"/>
    <s v="[189, [167, 'We are deeply concerned'], [178, 'over the escalation of tensions in various cities of eastern Ukraine, including the worrying seizure of key public buildings in Donetsk and Slovyansk by force.']]"/>
  </r>
  <r>
    <s v="UNSC_2014_SPV.7154_spch014_sentsplit_Republic_Of_Korea.txt"/>
    <s v="UNSC_2014_SPV.7154_spch014"/>
    <s v="Republic of Korea"/>
    <n v="14"/>
    <s v="coincidence"/>
    <s v="We are deeply concerned over the escalation of tensions in various cities of eastern Ukraine, including the worrying seizure of key public buildings in Donetsk and Slovyansk by force."/>
    <s v="['We', 'are', 'deeply', 'concerned', 'over', 'the', 'escalation', 'of', 'tensions', 'in', 'various', 'cities', 'of', 'eastern', 'Ukraine', ',', 'including', 'the', 'worrying', 'seizure', 'of', 'key', 'public', 'buildings', 'in', 'Donetsk', 'and', 'Slovyansk', 'by', 'force', '.']"/>
    <n v="176"/>
    <n v="359"/>
    <s v="escalation of tensions in various cities"/>
    <x v="0"/>
    <x v="0"/>
    <x v="0"/>
    <s v="(209, 249)"/>
    <s v="tensions"/>
    <x v="6"/>
    <x v="0"/>
    <n v="168"/>
    <n v="187"/>
    <n v="168"/>
    <n v="176"/>
    <s v="[187, [168, 'escalation of tensions in various cities'], [176, 'tensions']]"/>
  </r>
  <r>
    <s v="UNSC_2014_SPV.7154_spch014_sentsplit_Republic_Of_Korea.txt"/>
    <s v="UNSC_2014_SPV.7154_spch014"/>
    <s v="Republic of Korea"/>
    <n v="14"/>
    <s v="coincidence"/>
    <s v="We are deeply concerned over the escalation of tensions in various cities of eastern Ukraine, including the worrying seizure of key public buildings in Donetsk and Slovyansk by force."/>
    <s v="['We', 'are', 'deeply', 'concerned', 'over', 'the', 'escalation', 'of', 'tensions', 'in', 'various', 'cities', 'of', 'eastern', 'Ukraine', ',', 'including', 'the', 'worrying', 'seizure', 'of', 'key', 'public', 'buildings', 'in', 'Donetsk', 'and', 'Slovyansk', 'by', 'force', '.']"/>
    <n v="176"/>
    <n v="359"/>
    <s v="worrying seizure of key public buildings"/>
    <x v="0"/>
    <x v="0"/>
    <x v="0"/>
    <s v="(284, 324)"/>
    <s v="seizure"/>
    <x v="6"/>
    <x v="0"/>
    <n v="169"/>
    <n v="188"/>
    <n v="169"/>
    <n v="177"/>
    <s v="[188, [169, 'worrying seizure of key public buildings'], [177, 'seizure']]"/>
  </r>
  <r>
    <s v="UNSC_2014_SPV.7154_spch014_sentsplit_Republic_Of_Korea.txt"/>
    <s v="UNSC_2014_SPV.7154_spch014"/>
    <s v="Republic of Korea"/>
    <n v="14"/>
    <s v="coincidence"/>
    <s v="Those actions will only further exacerbate the already tense situation, and we condemn any use of force to change the situation on the ground."/>
    <s v="['Those', 'actions', 'will', 'only', 'further', 'exacerbate', 'the', 'already', 'tense', 'situation', ',', 'and', 'we', 'condemn', 'any', 'use', 'of', 'force', 'to', 'change', 'the', 'situation', 'on', 'the', 'ground', '.']"/>
    <n v="360"/>
    <n v="502"/>
    <s v="only further exacerbate the already tense situation"/>
    <x v="0"/>
    <x v="0"/>
    <x v="0"/>
    <s v="(379, 430)"/>
    <s v="actions"/>
    <x v="8"/>
    <x v="0"/>
    <n v="170"/>
    <n v="194"/>
    <n v="170"/>
    <n v="183"/>
    <s v="[194, [170, 'only further exacerbate the already tense situation'], [183, 'actions']]"/>
  </r>
  <r>
    <s v="UNSC_2014_SPV.7154_spch014_sentsplit_Republic_Of_Korea.txt"/>
    <s v="UNSC_2014_SPV.7154_spch014"/>
    <s v="Republic of Korea"/>
    <n v="14"/>
    <s v="not "/>
    <s v="Those actions will only further exacerbate the already tense situation, and we condemn any use of force to change the situation on the ground."/>
    <s v="['Those', 'actions', 'will', 'only', 'further', 'exacerbate', 'the', 'already', 'tense', 'situation', ',', 'and', 'we', 'condemn', 'any', 'use', 'of', 'force', 'to', 'change', 'the', 'situation', 'on', 'the', 'ground', '.']"/>
    <n v="360"/>
    <n v="502"/>
    <s v="we condemn"/>
    <x v="0"/>
    <x v="1"/>
    <x v="0"/>
    <s v="(436, 446)"/>
    <s v="any use of force to change the situation on the ground."/>
    <x v="6"/>
    <x v="0"/>
    <n v="171"/>
    <n v="190"/>
    <n v="171"/>
    <n v="179"/>
    <s v="[190, [171, 'we condemn'], [179, 'any use of force to change the situation on the ground.']]"/>
  </r>
  <r>
    <s v="UNSC_2014_SPV.7154_spch014_sentsplit_Republic_Of_Korea.txt"/>
    <s v="UNSC_2014_SPV.7154_spch014"/>
    <s v="Republic of Korea"/>
    <n v="14"/>
    <s v="coincidence"/>
    <s v="As Ukraine moves towards critical elections in May, we believe that political differences must be addressed in a non-violent way through a legitimate process."/>
    <s v="['As', 'Ukraine', 'moves', 'towards', 'critical', 'elections', 'in', 'May', ',', 'we', 'believe', 'that', 'political', 'differences', 'must', 'be', 'addressed', 'in', 'a', 'non-violent', 'way', 'through', 'a', 'legitimate', 'process', '.']"/>
    <n v="504"/>
    <n v="662"/>
    <s v="critical elections"/>
    <x v="1"/>
    <x v="0"/>
    <x v="0"/>
    <s v="(529, 547)"/>
    <s v="elections"/>
    <x v="17"/>
    <x v="0"/>
    <n v="172"/>
    <n v="191"/>
    <n v="172"/>
    <n v="180"/>
    <s v="[191, [172, 'critical elections'], [180, 'elections']]"/>
  </r>
  <r>
    <s v="UNSC_2014_SPV.7154_spch014_sentsplit_Republic_Of_Korea.txt"/>
    <s v="UNSC_2014_SPV.7154_spch014"/>
    <s v="Republic of Korea"/>
    <n v="14"/>
    <s v="coincidence"/>
    <s v="As Ukraine moves towards critical elections in May, we believe that political differences must be addressed in a non-violent way through a legitimate process."/>
    <s v="['As', 'Ukraine', 'moves', 'towards', 'critical', 'elections', 'in', 'May', ',', 'we', 'believe', 'that', 'political', 'differences', 'must', 'be', 'addressed', 'in', 'a', 'non-violent', 'way', 'through', 'a', 'legitimate', 'process', '.']"/>
    <n v="504"/>
    <n v="662"/>
    <s v="we believe"/>
    <x v="4"/>
    <x v="1"/>
    <x v="1"/>
    <s v="(556, 566)"/>
    <s v="that political differences must be addressed in a non-violent way through a legitimate process."/>
    <x v="10"/>
    <x v="0"/>
    <n v="173"/>
    <n v="192"/>
    <n v="173"/>
    <n v="181"/>
    <s v="[192, [173, 'we believe'], [181, 'that political differences must be addressed in a non-violent way through a legitimate process.']]"/>
  </r>
  <r>
    <s v="UNSC_2014_SPV.7154_spch014_sentsplit_Republic_Of_Korea.txt"/>
    <s v="UNSC_2014_SPV.7154_spch014"/>
    <s v="Republic of Korea"/>
    <n v="14"/>
    <s v="coincidence"/>
    <s v="We reiterate our strong support for the sovereignty, territorial integrity and independence of Ukraine."/>
    <s v="['We', 'reiterate', 'our', 'strong', 'support', 'for', 'the', 'sovereignty', ',', 'territorial', 'integrity', 'and', 'independence', 'of', 'Ukraine']"/>
    <n v="787"/>
    <n v="890"/>
    <s v="We reiterate our strong support"/>
    <x v="1"/>
    <x v="1"/>
    <x v="1"/>
    <s v="(787, 818)"/>
    <s v="for the sovereignty, territorial integrity and independence of Ukraine."/>
    <x v="16"/>
    <x v="0"/>
    <n v="174"/>
    <n v="193"/>
    <n v="174"/>
    <n v="182"/>
    <s v="[193, [174, 'We reiterate our strong support'], [182, 'for the sovereignty, territorial integrity and independence of Ukraine.']]"/>
  </r>
  <r>
    <s v="UNSC_2014_SPV.7154_spch014_sentsplit_Republic_Of_Korea.txt"/>
    <s v="UNSC_2014_SPV.7154_spch014"/>
    <s v="Republic of Korea"/>
    <n v="14"/>
    <s v="not "/>
    <s v="We reiterate our strong support for the sovereignty, territorial integrity and independence of Ukraine."/>
    <s v="['We', 'reiterate', 'our', 'strong', 'support', 'for', 'the', 'sovereignty', ',', 'territorial', 'integrity', 'and', 'independence', 'of', 'Ukraine']"/>
    <n v="787"/>
    <n v="890"/>
    <s v="tense situation"/>
    <x v="0"/>
    <x v="0"/>
    <x v="0"/>
    <s v="(415, 430)"/>
    <s v="situation"/>
    <x v="8"/>
    <x v="0"/>
    <n v="184"/>
    <n v="195"/>
    <n v="184"/>
    <n v="185"/>
    <s v="[195, [184, 'tense situation'], [185, 'situation']]"/>
  </r>
  <r>
    <s v="UNSC_2014_SPV.7154_spch009_sentsplit_Rwanda.txt"/>
    <s v="UNSC_2014_SPV.7154_spch009"/>
    <s v="Rwanda"/>
    <n v="9"/>
    <s v="coincidence"/>
    <s v="I thank you, Madam President, for convening this emergency meeting on the situation in Ukraine."/>
    <s v="['I', 'thank', 'you', ',', 'Madam', 'President', ',', 'for', 'convening', 'this', 'emergency', 'meeting', 'on', 'the', 'situation', 'in', 'Ukraine', '.']"/>
    <n v="0"/>
    <n v="95"/>
    <s v="I thank you"/>
    <x v="0"/>
    <x v="1"/>
    <x v="1"/>
    <s v="(0, 11)"/>
    <s v="Madam President"/>
    <x v="15"/>
    <x v="0"/>
    <n v="467"/>
    <n v="512"/>
    <n v="467"/>
    <n v="488"/>
    <s v="[512, [467, 'I thank you'], [488, 'Madam President']]"/>
  </r>
  <r>
    <s v="UNSC_2014_SPV.7154_spch009_sentsplit_Rwanda.txt"/>
    <s v="UNSC_2014_SPV.7154_spch009"/>
    <s v="Rwanda"/>
    <n v="9"/>
    <s v="coincidence"/>
    <s v="I thank you, Madam President, for convening this emergency meeting on the situation in Ukraine."/>
    <s v="['I', 'thank', 'you', ',', 'Madam', 'President', ',', 'for', 'convening', 'this', 'emergency', 'meeting', 'on', 'the', 'situation', 'in', 'Ukraine', '.']"/>
    <n v="0"/>
    <n v="95"/>
    <s v="emergency meeting"/>
    <x v="0"/>
    <x v="0"/>
    <x v="0"/>
    <s v="(49, 66)"/>
    <s v="meeting"/>
    <x v="17"/>
    <x v="0"/>
    <n v="468"/>
    <n v="513"/>
    <n v="468"/>
    <n v="489"/>
    <s v="[513, [468, 'emergency meeting'], [489, 'meeting']]"/>
  </r>
  <r>
    <s v="UNSC_2014_SPV.7154_spch009_sentsplit_Rwanda.txt"/>
    <s v="UNSC_2014_SPV.7154_spch009"/>
    <s v="Rwanda"/>
    <n v="9"/>
    <s v="coincidence"/>
    <s v="I also thank Assistant Secretary-General Oscar Fernandez-Taranco for his briefing on the worrying situation in eastern Ukraine."/>
    <s v="['I', 'also', 'thank', 'Assistant', 'Secretary-General', 'Oscar', 'Fernandez-Taranco', 'for', 'his', 'briefing', 'on', 'the', 'worrying', 'situation', 'in', 'eastern', 'Ukraine', '.']"/>
    <n v="96"/>
    <n v="223"/>
    <s v="I also thank"/>
    <x v="0"/>
    <x v="1"/>
    <x v="1"/>
    <s v="(96, 108)"/>
    <s v="Assistant Secretary-General Oscar Fernandez-Taranco for his briefing"/>
    <x v="15"/>
    <x v="0"/>
    <n v="469"/>
    <n v="514"/>
    <n v="469"/>
    <n v="490"/>
    <s v="[514, [469, 'I also thank'], [490, 'Assistant Secretary-General Oscar Fernandez-Taranco for his briefing']]"/>
  </r>
  <r>
    <s v="UNSC_2014_SPV.7154_spch009_sentsplit_Rwanda.txt"/>
    <s v="UNSC_2014_SPV.7154_spch009"/>
    <s v="Rwanda"/>
    <n v="9"/>
    <s v="coincidence"/>
    <s v="I also thank Assistant Secretary-General Oscar Fernandez-Taranco for his briefing on the worrying situation in eastern Ukraine."/>
    <s v="['I', 'also', 'thank', 'Assistant', 'Secretary-General', 'Oscar', 'Fernandez-Taranco', 'for', 'his', 'briefing', 'on', 'the', 'worrying', 'situation', 'in', 'eastern', 'Ukraine', '.']"/>
    <n v="96"/>
    <n v="223"/>
    <s v="worrying situation"/>
    <x v="0"/>
    <x v="0"/>
    <x v="0"/>
    <s v="(185, 203)"/>
    <s v="situation"/>
    <x v="8"/>
    <x v="0"/>
    <n v="470"/>
    <n v="515"/>
    <n v="470"/>
    <n v="491"/>
    <s v="[515, [470, 'worrying situation'], [491, 'situation']]"/>
  </r>
  <r>
    <s v="UNSC_2014_SPV.7154_spch009_sentsplit_Rwanda.txt"/>
    <s v="UNSC_2014_SPV.7154_spch009"/>
    <s v="Rwanda"/>
    <n v="9"/>
    <s v="coincidence"/>
    <s v="We are very alarmed by reports of increased tensions in eastern Ukraine in the past several days."/>
    <s v="['We', 'are', 'very', 'alarmed', 'by', 'reports', 'of', 'increased', 'tensions', 'in', 'eastern', 'Ukraine', 'in', 'the', 'past', 'several', 'days', '.']"/>
    <n v="225"/>
    <n v="322"/>
    <s v="We are very alarmed"/>
    <x v="0"/>
    <x v="1"/>
    <x v="0"/>
    <s v="(225, 244)"/>
    <s v="by reports of increased tensions in eastern Ukraine in the past several days."/>
    <x v="8"/>
    <x v="0"/>
    <n v="471"/>
    <n v="516"/>
    <n v="471"/>
    <n v="492"/>
    <s v="[516, [471, 'We are very alarmed'], [492, 'by reports of increased tensions in eastern Ukraine in the past several days.']]"/>
  </r>
  <r>
    <s v="UNSC_2014_SPV.7154_spch009_sentsplit_Rwanda.txt"/>
    <s v="UNSC_2014_SPV.7154_spch009"/>
    <s v="Rwanda"/>
    <n v="9"/>
    <s v="coincidence"/>
    <s v="We are very alarmed by reports of increased tensions in eastern Ukraine in the past several days."/>
    <s v="['We', 'are', 'very', 'alarmed', 'by', 'reports', 'of', 'increased', 'tensions', 'in', 'eastern', 'Ukraine', 'in', 'the', 'past', 'several', 'days', '.']"/>
    <n v="225"/>
    <n v="322"/>
    <s v="increased tensions"/>
    <x v="0"/>
    <x v="0"/>
    <x v="0"/>
    <s v="(259, 277)"/>
    <s v="reports of increased tensions"/>
    <x v="8"/>
    <x v="0"/>
    <n v="472"/>
    <n v="517"/>
    <n v="472"/>
    <n v="493"/>
    <s v="[517, [472, 'increased tensions'], [493, 'reports of increased tensions']]"/>
  </r>
  <r>
    <s v="UNSC_2014_SPV.7154_spch009_sentsplit_Rwanda.txt"/>
    <s v="UNSC_2014_SPV.7154_spch009"/>
    <s v="Rwanda"/>
    <n v="9"/>
    <s v="coincidence"/>
    <s v="We condemn the attack that killed a State security officer and wounded five others in the eastern city of Slovyansk."/>
    <s v="['We', 'condemn', 'the', 'attack', 'that', 'killed', 'a', 'State', 'security', 'officer', 'and', 'wounded', 'five', 'others', 'in', 'the', 'eastern', 'city', 'of', 'Slovyansk', '.']"/>
    <n v="323"/>
    <n v="439"/>
    <s v="We condemn"/>
    <x v="0"/>
    <x v="1"/>
    <x v="0"/>
    <s v="(323, 333)"/>
    <s v="the attack that killed a State security officer and wounded five others in the eastern city of Slovyansk."/>
    <x v="6"/>
    <x v="0"/>
    <n v="473"/>
    <n v="518"/>
    <n v="473"/>
    <n v="494"/>
    <s v="[518, [473, 'We condemn'], [494, 'the attack that killed a State security officer and wounded five others in the eastern city of Slovyansk.']]"/>
  </r>
  <r>
    <s v="UNSC_2014_SPV.7154_spch009_sentsplit_Rwanda.txt"/>
    <s v="UNSC_2014_SPV.7154_spch009"/>
    <s v="Rwanda"/>
    <n v="9"/>
    <s v="coincidence"/>
    <s v="The perpetrators of that criminal act should be brought to justice."/>
    <s v="['The', 'perpetrators', 'of', 'that', 'criminal', 'act', 'should', 'be', 'brought', 'to', 'justice', '.']"/>
    <n v="440"/>
    <n v="507"/>
    <s v="criminal act"/>
    <x v="0"/>
    <x v="0"/>
    <x v="0"/>
    <s v="(465, 477)"/>
    <s v="the attack that killed a State security officer and wounded five others in the eastern city of Slovyansk."/>
    <x v="6"/>
    <x v="0"/>
    <n v="474"/>
    <n v="519"/>
    <n v="474"/>
    <n v="494"/>
    <s v="[519, [474, 'criminal act'], [494, 'the attack that killed a State security officer and wounded five others in the eastern city of Slovyansk.']]"/>
  </r>
  <r>
    <s v="UNSC_2014_SPV.7154_spch009_sentsplit_Rwanda.txt"/>
    <s v="UNSC_2014_SPV.7154_spch009"/>
    <s v="Rwanda"/>
    <n v="9"/>
    <s v="coincidence"/>
    <s v="After numerous calls for the de-escalation of the crisis, the situation has become more complex for the diverse Ukrainian community."/>
    <s v="['After', 'numerous', 'calls', 'for', 'the', 'de-escalation', 'of', 'the', 'crisis', ',', 'the', 'situation', 'has', 'become', 'more', 'complex', 'for', 'the', 'diverse', 'Ukrainian', 'community', '.']"/>
    <n v="622"/>
    <n v="754"/>
    <s v="situation has become more complex for the diverse Ukrainian community"/>
    <x v="0"/>
    <x v="0"/>
    <x v="0"/>
    <s v="(684, 753)"/>
    <s v="situation"/>
    <x v="8"/>
    <x v="0"/>
    <n v="475"/>
    <n v="534"/>
    <n v="475"/>
    <n v="511"/>
    <s v="[534, [475, 'situation has become more complex for the diverse Ukrainian community'], [511, 'situation']]"/>
  </r>
  <r>
    <s v="UNSC_2014_SPV.7154_spch009_sentsplit_Rwanda.txt"/>
    <s v="UNSC_2014_SPV.7154_spch009"/>
    <s v="Rwanda"/>
    <n v="9"/>
    <s v="coincidence"/>
    <s v="We reiterate our call for an inclusive dialogue, a frank and open discussion that is mutually beneficial for all the parties concerned."/>
    <s v="['We', 'reiterate', 'our', 'call', 'for', 'an', 'inclusive', 'dialogue', ',', 'a', 'frank', 'and', 'open', 'discussion', 'that', 'is', 'mutually', 'beneficial', 'for', 'all', 'the', 'parties', 'concerned', '.']"/>
    <n v="854"/>
    <n v="989"/>
    <s v="inclusive dialogue, a frank and open discussion that is mutually beneficial for all the parties concerned"/>
    <x v="1"/>
    <x v="0"/>
    <x v="1"/>
    <s v="(883, 988)"/>
    <s v="inclusive dialogue, a frank and open discussion"/>
    <x v="17"/>
    <x v="0"/>
    <n v="476"/>
    <n v="521"/>
    <n v="476"/>
    <n v="496"/>
    <s v="[521, [476, 'inclusive dialogue, a frank and open discussion that is mutually beneficial for all the parties concerned'], [496, 'inclusive dialogue, a frank and open discussion']]"/>
  </r>
  <r>
    <s v="UNSC_2014_SPV.7154_spch009_sentsplit_Rwanda.txt"/>
    <s v="UNSC_2014_SPV.7154_spch009"/>
    <s v="Rwanda"/>
    <n v="9"/>
    <s v="coincidence"/>
    <s v="We discourage any military act that would put the lives of innocent civilians in danger."/>
    <s v="['We', 'discourage', 'any', 'military', 'act', 'that', 'would', 'put', 'the', 'lives', 'of', 'innocent', 'civilians', 'in', 'danger', '.']"/>
    <n v="1168"/>
    <n v="1256"/>
    <s v="We discourage"/>
    <x v="0"/>
    <x v="1"/>
    <x v="0"/>
    <s v="(1168, 1181)"/>
    <s v="any military act that would put the lives of innocent civilians in danger."/>
    <x v="18"/>
    <x v="0"/>
    <n v="477"/>
    <n v="522"/>
    <n v="477"/>
    <n v="497"/>
    <s v="[522, [477, 'We discourage'], [497, 'any military act that would put the lives of innocent civilians in danger.']]"/>
  </r>
  <r>
    <s v="UNSC_2014_SPV.7154_spch009_sentsplit_Rwanda.txt"/>
    <s v="UNSC_2014_SPV.7154_spch009"/>
    <s v="Rwanda"/>
    <n v="9"/>
    <s v="coincidence"/>
    <s v="Rwanda remains of the View that military action will only worsen the already tense situation."/>
    <s v="['Rwanda', 'remains', 'of', 'the', 'View', 'that', 'military', 'action', 'will', 'only', 'worsen', 'the', 'already', 'tense', 'situation', '.']"/>
    <n v="1258"/>
    <n v="1351"/>
    <s v="already tense situation"/>
    <x v="0"/>
    <x v="0"/>
    <x v="0"/>
    <s v="(1327, 1350)"/>
    <s v="situation."/>
    <x v="8"/>
    <x v="0"/>
    <n v="478"/>
    <n v="523"/>
    <n v="478"/>
    <n v="498"/>
    <s v="[523, [478, 'already tense situation'], [498, 'situation.']]"/>
  </r>
  <r>
    <s v="UNSC_2014_SPV.7154_spch009_sentsplit_Rwanda.txt"/>
    <s v="UNSC_2014_SPV.7154_spch009"/>
    <s v="Rwanda"/>
    <n v="9"/>
    <s v="coincidence"/>
    <s v="We encourage all the parties involved, particularly in the current situation, to exercise full restraint."/>
    <s v="['We', 'encourage', 'all', 'the', 'parties', 'involved', ',', 'particularly', 'in', 'the', 'current', 'situation', ',', 'to', 'exercise', 'full', 'restraint', '.']"/>
    <n v="1352"/>
    <n v="1457"/>
    <s v="We encourage"/>
    <x v="0"/>
    <x v="1"/>
    <x v="1"/>
    <s v="(1352, 1364)"/>
    <s v="all the parties involved, particularly in the current situation, to exercise full restraint."/>
    <x v="2"/>
    <x v="0"/>
    <n v="479"/>
    <n v="524"/>
    <n v="479"/>
    <n v="499"/>
    <s v="[524, [479, 'We encourage'], [499, 'all the parties involved, particularly in the current situation, to exercise full restraint.']]"/>
  </r>
  <r>
    <s v="UNSC_2014_SPV.7154_spch009_sentsplit_Rwanda.txt"/>
    <s v="UNSC_2014_SPV.7154_spch009"/>
    <s v="Rwanda"/>
    <n v="9"/>
    <s v="coincidence"/>
    <s v="We encourage all the parties involved, particularly in the current situation, to exercise full restraint."/>
    <s v="['We', 'encourage', 'all', 'the', 'parties', 'involved', ',', 'particularly', 'in', 'the', 'current', 'situation', ',', 'to', 'exercise', 'full', 'restraint', '.']"/>
    <n v="1352"/>
    <n v="1457"/>
    <s v="to exercise full restraint"/>
    <x v="0"/>
    <x v="2"/>
    <x v="1"/>
    <s v="(1430, 1456)"/>
    <s v="all the parties"/>
    <x v="2"/>
    <x v="0"/>
    <n v="480"/>
    <n v="525"/>
    <n v="480"/>
    <n v="500"/>
    <s v="[525, [480, 'to exercise full restraint'], [500, 'all the parties']]"/>
  </r>
  <r>
    <s v="UNSC_2014_SPV.7154_spch009_sentsplit_Rwanda.txt"/>
    <s v="UNSC_2014_SPV.7154_spch009"/>
    <s v="Rwanda"/>
    <n v="9"/>
    <s v="coincidence"/>
    <s v="We welcome the discussion among the United States, Ukraine and Russia due to take place on 17 April."/>
    <s v="['We', 'welcome', 'the', 'discussion', 'among', 'the', 'United', 'States', ',', 'Ukraine', 'and', 'Russia', 'due', 'to', 'take', 'place', 'on', '17', 'April', '.']"/>
    <n v="1677"/>
    <n v="1777"/>
    <s v="We welcome"/>
    <x v="0"/>
    <x v="1"/>
    <x v="1"/>
    <s v="(1677, 1687)"/>
    <s v="the discussion among the United States, Ukraine and Russia due to take place on 17 April."/>
    <x v="7"/>
    <x v="0"/>
    <n v="481"/>
    <n v="526"/>
    <n v="481"/>
    <n v="501"/>
    <s v="[526, [481, 'We welcome'], [501, 'the discussion among the United States, Ukraine and Russia due to take place on 17 April.']]"/>
  </r>
  <r>
    <s v="UNSC_2014_SPV.7154_spch009_sentsplit_Rwanda.txt"/>
    <s v="UNSC_2014_SPV.7154_spch009"/>
    <s v="Rwanda"/>
    <n v="9"/>
    <s v="coincidence"/>
    <s v="We encourage United Nations participation in those talks."/>
    <s v="['We', 'encourage', 'United', 'Nations', 'participation', 'in', 'those', 'talks', '.']"/>
    <n v="1778"/>
    <n v="1835"/>
    <s v="We encourage"/>
    <x v="0"/>
    <x v="1"/>
    <x v="1"/>
    <s v="(1778, 1790)"/>
    <s v="United Nations participation in those talks."/>
    <x v="2"/>
    <x v="0"/>
    <n v="482"/>
    <n v="527"/>
    <n v="482"/>
    <n v="502"/>
    <s v="[527, [482, 'We encourage'], [502, 'United Nations participation in those talks.']]"/>
  </r>
  <r>
    <s v="UNSC_2014_SPV.7154_spch009_sentsplit_Rwanda.txt"/>
    <s v="UNSC_2014_SPV.7154_spch009"/>
    <s v="Rwanda"/>
    <n v="9"/>
    <s v="coincidence"/>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caught in the midst of this conflict"/>
    <x v="1"/>
    <x v="2"/>
    <x v="0"/>
    <s v="(2319, 2355)"/>
    <s v="ordinary Ukrainians"/>
    <x v="11"/>
    <x v="0"/>
    <n v="483"/>
    <n v="528"/>
    <n v="483"/>
    <n v="503"/>
    <s v="[528, [483, 'caught in the midst of this conflict'], [503, 'ordinary Ukrainians']]"/>
  </r>
  <r>
    <s v="UNSC_2014_SPV.7154_spch009_sentsplit_Rwanda.txt"/>
    <s v="UNSC_2014_SPV.7154_spch009"/>
    <s v="Rwanda"/>
    <n v="9"/>
    <s v="not "/>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calming the situation."/>
    <x v="0"/>
    <x v="0"/>
    <x v="1"/>
    <s v="(598, 620)"/>
    <s v="situation."/>
    <x v="8"/>
    <x v="0"/>
    <n v="484"/>
    <n v="520"/>
    <n v="484"/>
    <n v="495"/>
    <s v="[520, [484, 'calming the situation.'], [495, 'situation.']]"/>
  </r>
  <r>
    <s v="UNSC_2014_SPV.7154_spch009_sentsplit_Rwanda.txt"/>
    <s v="UNSC_2014_SPV.7154_spch009"/>
    <s v="Rwanda"/>
    <n v="9"/>
    <s v="not "/>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crisis"/>
    <x v="0"/>
    <x v="0"/>
    <x v="0"/>
    <s v="(1592, 1598)"/>
    <s v="crisis"/>
    <x v="8"/>
    <x v="0"/>
    <n v="485"/>
    <n v="530"/>
    <n v="485"/>
    <n v="506"/>
    <s v="[530, [485, 'crisis'], [506, 'crisis']]"/>
  </r>
  <r>
    <s v="UNSC_2014_SPV.7154_spch009_sentsplit_Rwanda.txt"/>
    <s v="UNSC_2014_SPV.7154_spch009"/>
    <s v="Rwanda"/>
    <n v="9"/>
    <s v="coincidence"/>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peaceful country."/>
    <x v="1"/>
    <x v="0"/>
    <x v="1"/>
    <s v="(2388, 2405)"/>
    <s v="country."/>
    <x v="16"/>
    <x v="0"/>
    <n v="486"/>
    <n v="529"/>
    <n v="486"/>
    <n v="504"/>
    <s v="[529, [486, 'peaceful country.'], [504, 'country.']]"/>
  </r>
  <r>
    <s v="UNSC_2014_SPV.7154_spch009_sentsplit_Rwanda.txt"/>
    <s v="UNSC_2014_SPV.7154_spch009"/>
    <s v="Rwanda"/>
    <n v="9"/>
    <s v="coincidence"/>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we should not forget"/>
    <x v="0"/>
    <x v="2"/>
    <x v="0"/>
    <s v="(2269, 2289)"/>
    <s v="we"/>
    <x v="2"/>
    <x v="0"/>
    <n v="487"/>
    <n v="532"/>
    <n v="487"/>
    <n v="509"/>
    <s v="[532, [487, 'we should not forget'], [509, 'we']]"/>
  </r>
  <r>
    <s v="UNSC_2014_SPV.7154_spch009_sentsplit_Rwanda.txt"/>
    <s v="UNSC_2014_SPV.7154_spch009"/>
    <s v="Rwanda"/>
    <n v="9"/>
    <s v="not "/>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crisis"/>
    <x v="0"/>
    <x v="0"/>
    <x v="0"/>
    <s v="(672, 678)"/>
    <s v="crisis"/>
    <x v="8"/>
    <x v="0"/>
    <n v="505"/>
    <n v="533"/>
    <n v="505"/>
    <n v="510"/>
    <s v="[533, [505, 'crisis'], [510, 'crisis']]"/>
  </r>
  <r>
    <s v="UNSC_2014_SPV.7154_spch009_sentsplit_Rwanda.txt"/>
    <s v="UNSC_2014_SPV.7154_spch009"/>
    <s v="Rwanda"/>
    <n v="9"/>
    <s v="not "/>
    <s v="However, we should not forget that ordinary Ukrainians are caught in the midst of this conflict; all they want and ask for is a peaceful country."/>
    <s v="['However', ',', 'we', 'should', 'not', 'forget', 'that', 'ordinary', 'Ukrainians', 'are', 'caught', 'in', 'the', 'midst', 'of', 'this', 'conflict', ';', 'all', 'they', 'want', 'and', 'ask', 'for', 'is', 'a', 'peaceful', 'country', '.']"/>
    <n v="2260"/>
    <n v="2405"/>
    <s v="we stand for - peace and security."/>
    <x v="0"/>
    <x v="2"/>
    <x v="1"/>
    <s v="(1642, 1676)"/>
    <s v="We"/>
    <x v="2"/>
    <x v="0"/>
    <n v="507"/>
    <n v="531"/>
    <n v="507"/>
    <n v="508"/>
    <s v="[531, [507, 'we stand for - peace and security.'], [508, 'We']]"/>
  </r>
  <r>
    <s v="UNSC_2014_SPV.7154_spch007_sentsplit_United_Kingdom_Of_Great_Britain_And_Northern_Ireland.txt"/>
    <s v="UNSC_2014_SPV.7154_spch007"/>
    <s v="United Kingdom"/>
    <n v="7"/>
    <s v="coincidence"/>
    <s v="The United Kingdom is gravely concerned by events in eastern Ukraine, which have escalated over the past 48 hours, with armed men seizing control of Government buildings and erecting checkpoints and barricades in six different cities."/>
    <s v="['The', 'United', 'Kingdom', 'is', 'gravely', 'concerned', 'by', 'events', 'in', 'eastern', 'Ukraine', ',', 'which', 'have', 'escalated', 'over', 'the', 'past', '48', 'hours', ',', 'with', 'armed', 'men', 'seizing', 'control', 'of', 'Government', 'buildings', 'and', 'erecting', 'checkpoints', 'and', 'barricades', 'in', 'six', 'different', 'cities', '.']"/>
    <n v="0"/>
    <n v="234"/>
    <s v="gravely concerned"/>
    <x v="0"/>
    <x v="1"/>
    <x v="0"/>
    <s v="(22, 39)"/>
    <s v="events in eastern Ukraine"/>
    <x v="8"/>
    <x v="0"/>
    <n v="867"/>
    <n v="939"/>
    <n v="867"/>
    <n v="910"/>
    <s v="[939, [867, 'gravely concerned'], [910, 'events in eastern Ukraine']]"/>
  </r>
  <r>
    <s v="UNSC_2014_SPV.7154_spch007_sentsplit_United_Kingdom_Of_Great_Britain_And_Northern_Ireland.txt"/>
    <s v="UNSC_2014_SPV.7154_spch007"/>
    <s v="United Kingdom"/>
    <n v="7"/>
    <s v="coincidence"/>
    <s v="The United Kingdom is gravely concerned by events in eastern Ukraine, which have escalated over the past 48 hours, with armed men seizing control of Government buildings and erecting checkpoints and barricades in six different cities."/>
    <s v="['The', 'United', 'Kingdom', 'is', 'gravely', 'concerned', 'by', 'events', 'in', 'eastern', 'Ukraine', ',', 'which', 'have', 'escalated', 'over', 'the', 'past', '48', 'hours', ',', 'with', 'armed', 'men', 'seizing', 'control', 'of', 'Government', 'buildings', 'and', 'erecting', 'checkpoints', 'and', 'barricades', 'in', 'six', 'different', 'cities', '.']"/>
    <n v="0"/>
    <n v="234"/>
    <s v="escalated"/>
    <x v="0"/>
    <x v="0"/>
    <x v="0"/>
    <s v="(81, 90)"/>
    <s v="events in eastern Ukraine"/>
    <x v="8"/>
    <x v="0"/>
    <n v="868"/>
    <n v="940"/>
    <n v="868"/>
    <n v="910"/>
    <s v="[940, [868, 'escalated'], [910, 'events in eastern Ukraine']]"/>
  </r>
  <r>
    <s v="UNSC_2014_SPV.7154_spch007_sentsplit_United_Kingdom_Of_Great_Britain_And_Northern_Ireland.txt"/>
    <s v="UNSC_2014_SPV.7154_spch007"/>
    <s v="United Kingdom"/>
    <n v="7"/>
    <s v="coincidence"/>
    <s v="The United Kingdom is gravely concerned by events in eastern Ukraine, which have escalated over the past 48 hours, with armed men seizing control of Government buildings and erecting checkpoints and barricades in six different cities."/>
    <s v="['The', 'United', 'Kingdom', 'is', 'gravely', 'concerned', 'by', 'events', 'in', 'eastern', 'Ukraine', ',', 'which', 'have', 'escalated', 'over', 'the', 'past', '48', 'hours', ',', 'with', 'armed', 'men', 'seizing', 'control', 'of', 'Government', 'buildings', 'and', 'erecting', 'checkpoints', 'and', 'barricades', 'in', 'six', 'different', 'cities', '.']"/>
    <n v="0"/>
    <n v="234"/>
    <s v="armed men"/>
    <x v="0"/>
    <x v="2"/>
    <x v="0"/>
    <s v="(120, 129)"/>
    <s v="men"/>
    <x v="4"/>
    <x v="0"/>
    <n v="869"/>
    <n v="941"/>
    <n v="869"/>
    <n v="911"/>
    <s v="[941, [869, 'armed men'], [911, 'men']]"/>
  </r>
  <r>
    <s v="UNSC_2014_SPV.7154_spch007_sentsplit_United_Kingdom_Of_Great_Britain_And_Northern_Ireland.txt"/>
    <s v="UNSC_2014_SPV.7154_spch007"/>
    <s v="United Kingdom"/>
    <n v="7"/>
    <s v="coincidence"/>
    <s v="Street protests have given way to violent action."/>
    <s v="['Street', 'protests', 'have', 'given', 'way', 'to', 'violent', 'action', '.']"/>
    <n v="235"/>
    <n v="284"/>
    <s v="to violent action"/>
    <x v="0"/>
    <x v="0"/>
    <x v="0"/>
    <s v="(266, 283)"/>
    <s v="Street protests"/>
    <x v="17"/>
    <x v="0"/>
    <n v="870"/>
    <n v="942"/>
    <n v="870"/>
    <n v="912"/>
    <s v="[942, [870, 'to violent action'], [912, 'Street protests']]"/>
  </r>
  <r>
    <s v="UNSC_2014_SPV.7154_spch007_sentsplit_United_Kingdom_Of_Great_Britain_And_Northern_Ireland.txt"/>
    <s v="UNSC_2014_SPV.7154_spch007"/>
    <s v="United Kingdom"/>
    <n v="7"/>
    <s v="coincidence"/>
    <s v="That is a dangerous escalation of an already dangerous situation."/>
    <s v="['That', 'is', 'a', 'dangerous', 'escalation', 'of', 'an', 'already', 'dangerous', 'situation', '.']"/>
    <n v="285"/>
    <n v="350"/>
    <s v="dangerous escalation"/>
    <x v="0"/>
    <x v="0"/>
    <x v="0"/>
    <s v="(295, 315)"/>
    <s v="situation"/>
    <x v="8"/>
    <x v="0"/>
    <n v="871"/>
    <n v="943"/>
    <n v="871"/>
    <n v="913"/>
    <s v="[943, [871, 'dangerous escalation'], [913, 'situation']]"/>
  </r>
  <r>
    <s v="UNSC_2014_SPV.7154_spch007_sentsplit_United_Kingdom_Of_Great_Britain_And_Northern_Ireland.txt"/>
    <s v="UNSC_2014_SPV.7154_spch007"/>
    <s v="United Kingdom"/>
    <n v="7"/>
    <s v="coincidence"/>
    <s v="That is a dangerous escalation of an already dangerous situation."/>
    <s v="['That', 'is', 'a', 'dangerous', 'escalation', 'of', 'an', 'already', 'dangerous', 'situation', '.']"/>
    <n v="285"/>
    <n v="350"/>
    <s v="already dangerous situation"/>
    <x v="0"/>
    <x v="0"/>
    <x v="0"/>
    <s v="(322, 349)"/>
    <s v="situation"/>
    <x v="8"/>
    <x v="0"/>
    <n v="872"/>
    <n v="944"/>
    <n v="872"/>
    <n v="913"/>
    <s v="[944, [872, 'already dangerous situation'], [913, 'situation']]"/>
  </r>
  <r>
    <s v="UNSC_2014_SPV.7154_spch007_sentsplit_United_Kingdom_Of_Great_Britain_And_Northern_Ireland.txt"/>
    <s v="UNSC_2014_SPV.7154_spch007"/>
    <s v="United Kingdom"/>
    <n v="7"/>
    <s v="coincidence"/>
    <s v="We have all seen the video footage of events over the weekend: professional, well-armed and well-equipped units wearing identical uniforms conducting coordinated military operations against Ukrainian State institutions."/>
    <s v="['We', 'have', 'all', 'seen', 'the', 'video', 'footage', 'of', 'events', 'over', 'the', 'weekend', ':', 'professional', ',', 'well-armed', 'and', 'well-equipped', 'units', 'wearing', 'identical', 'uniforms', 'conducting', 'coordinated', 'military', 'operations', 'against', 'Ukrainian', 'State', 'institutions', '.']"/>
    <n v="352"/>
    <n v="571"/>
    <s v="professional, well-armed and well-equipped units wearing identical uniforms"/>
    <x v="0"/>
    <x v="2"/>
    <x v="0"/>
    <s v="(415, 490)"/>
    <s v="units"/>
    <x v="4"/>
    <x v="0"/>
    <n v="873"/>
    <n v="945"/>
    <n v="873"/>
    <n v="914"/>
    <s v="[945, [873, 'professional, well-armed and well-equipped units wearing identical uniforms'], [914, 'units']]"/>
  </r>
  <r>
    <s v="UNSC_2014_SPV.7154_spch007_sentsplit_United_Kingdom_Of_Great_Britain_And_Northern_Ireland.txt"/>
    <s v="UNSC_2014_SPV.7154_spch007"/>
    <s v="United Kingdom"/>
    <n v="7"/>
    <s v="coincidence"/>
    <s v="We have all seen the video footage of events over the weekend: professional, well-armed and well-equipped units wearing identical uniforms conducting coordinated military operations against Ukrainian State institutions."/>
    <s v="['We', 'have', 'all', 'seen', 'the', 'video', 'footage', 'of', 'events', 'over', 'the', 'weekend', ':', 'professional', ',', 'well-armed', 'and', 'well-equipped', 'units', 'wearing', 'identical', 'uniforms', 'conducting', 'coordinated', 'military', 'operations', 'against', 'Ukrainian', 'State', 'institutions', '.']"/>
    <n v="352"/>
    <n v="571"/>
    <s v="conducting coordinated military operations"/>
    <x v="0"/>
    <x v="2"/>
    <x v="0"/>
    <s v="(491, 533)"/>
    <s v="units"/>
    <x v="4"/>
    <x v="0"/>
    <n v="874"/>
    <n v="946"/>
    <n v="874"/>
    <n v="914"/>
    <s v="[946, [874, 'conducting coordinated military operations'], [914, 'units']]"/>
  </r>
  <r>
    <s v="UNSC_2014_SPV.7154_spch007_sentsplit_United_Kingdom_Of_Great_Britain_And_Northern_Ireland.txt"/>
    <s v="UNSC_2014_SPV.7154_spch007"/>
    <s v="United Kingdom"/>
    <n v="7"/>
    <s v="coincidence"/>
    <s v="That is a pattern that is all too familiar."/>
    <s v="['That', 'is', 'a', 'pattern', 'that', 'is', 'all', 'too', 'familiar', '.']"/>
    <n v="572"/>
    <n v="615"/>
    <s v="is all too familiar."/>
    <x v="3"/>
    <x v="0"/>
    <x v="0"/>
    <s v="(595, 615)"/>
    <s v="pattern"/>
    <x v="6"/>
    <x v="0"/>
    <n v="875"/>
    <n v="947"/>
    <n v="875"/>
    <n v="915"/>
    <s v="[947, [875, 'is all too familiar.'], [915, 'pattern']]"/>
  </r>
  <r>
    <s v="UNSC_2014_SPV.7154_spch007_sentsplit_United_Kingdom_Of_Great_Britain_And_Northern_Ireland.txt"/>
    <s v="UNSC_2014_SPV.7154_spch007"/>
    <s v="United Kingdom"/>
    <n v="7"/>
    <s v="coincidence"/>
    <s v="Coming just weeks after Russian troops illegally deployed to Crimea while wearing uniforms without insignia, these events point clearly to Russia once again interfering directly in the internal affairs of Ukraine while using manufactured pretexts and military force."/>
    <s v="['Coming', 'just', 'weeks', 'after', 'Russian', 'troops', 'illegally', 'deployed', 'to', 'Crimea', 'while', 'wearing', 'uniforms', 'without', 'insignia', ',', 'these', 'events', 'point', 'clearly', 'to', 'Russia', 'once', 'again', 'interfering', 'directly', 'in', 'the', 'internal', 'affairs', 'of', 'Ukraine', 'while', 'using', 'manufactured', 'pretexts', 'and', 'military', 'force', '.']"/>
    <n v="616"/>
    <n v="882"/>
    <s v="illegally deployed"/>
    <x v="3"/>
    <x v="2"/>
    <x v="0"/>
    <s v="(655, 673)"/>
    <s v="Russian troops"/>
    <x v="19"/>
    <x v="0"/>
    <n v="876"/>
    <n v="948"/>
    <n v="876"/>
    <n v="916"/>
    <s v="[948, [876, 'illegally deployed'], [916, 'Russian troops']]"/>
  </r>
  <r>
    <s v="UNSC_2014_SPV.7154_spch007_sentsplit_United_Kingdom_Of_Great_Britain_And_Northern_Ireland.txt"/>
    <s v="UNSC_2014_SPV.7154_spch007"/>
    <s v="United Kingdom"/>
    <n v="7"/>
    <s v="coincidence"/>
    <s v="Coming just weeks after Russian troops illegally deployed to Crimea while wearing uniforms without insignia, these events point clearly to Russia once again interfering directly in the internal affairs of Ukraine while using manufactured pretexts and military force."/>
    <s v="['Coming', 'just', 'weeks', 'after', 'Russian', 'troops', 'illegally', 'deployed', 'to', 'Crimea', 'while', 'wearing', 'uniforms', 'without', 'insignia', ',', 'these', 'events', 'point', 'clearly', 'to', 'Russia', 'once', 'again', 'interfering', 'directly', 'in', 'the', 'internal', 'affairs', 'of', 'Ukraine', 'while', 'using', 'manufactured', 'pretexts', 'and', 'military', 'force', '.']"/>
    <n v="616"/>
    <n v="882"/>
    <s v="wearing uniforms without insignia"/>
    <x v="3"/>
    <x v="2"/>
    <x v="0"/>
    <s v="(690, 723)"/>
    <s v="Russian troops"/>
    <x v="19"/>
    <x v="0"/>
    <n v="877"/>
    <n v="949"/>
    <n v="877"/>
    <n v="916"/>
    <s v="[949, [877, 'wearing uniforms without insignia'], [916, 'Russian troops']]"/>
  </r>
  <r>
    <s v="UNSC_2014_SPV.7154_spch007_sentsplit_United_Kingdom_Of_Great_Britain_And_Northern_Ireland.txt"/>
    <s v="UNSC_2014_SPV.7154_spch007"/>
    <s v="United Kingdom"/>
    <n v="7"/>
    <s v="coincidence"/>
    <s v="Coming just weeks after Russian troops illegally deployed to Crimea while wearing uniforms without insignia, these events point clearly to Russia once again interfering directly in the internal affairs of Ukraine while using manufactured pretexts and military force."/>
    <s v="['Coming', 'just', 'weeks', 'after', 'Russian', 'troops', 'illegally', 'deployed', 'to', 'Crimea', 'while', 'wearing', 'uniforms', 'without', 'insignia', ',', 'these', 'events', 'point', 'clearly', 'to', 'Russia', 'once', 'again', 'interfering', 'directly', 'in', 'the', 'internal', 'affairs', 'of', 'Ukraine', 'while', 'using', 'manufactured', 'pretexts', 'and', 'military', 'force', '.']"/>
    <n v="616"/>
    <n v="882"/>
    <s v="interfering directly in the internal affairs of Ukraine"/>
    <x v="3"/>
    <x v="2"/>
    <x v="0"/>
    <s v="(773, 828)"/>
    <s v="Russia"/>
    <x v="5"/>
    <x v="0"/>
    <n v="878"/>
    <n v="950"/>
    <n v="878"/>
    <n v="917"/>
    <s v="[950, [878, 'interfering directly in the internal affairs of Ukraine'], [917, 'Russia']]"/>
  </r>
  <r>
    <s v="UNSC_2014_SPV.7154_spch007_sentsplit_United_Kingdom_Of_Great_Britain_And_Northern_Ireland.txt"/>
    <s v="UNSC_2014_SPV.7154_spch007"/>
    <s v="United Kingdom"/>
    <n v="7"/>
    <s v="coincidence"/>
    <s v="Coming just weeks after Russian troops illegally deployed to Crimea while wearing uniforms without insignia, these events point clearly to Russia once again interfering directly in the internal affairs of Ukraine while using manufactured pretexts and military force."/>
    <s v="['Coming', 'just', 'weeks', 'after', 'Russian', 'troops', 'illegally', 'deployed', 'to', 'Crimea', 'while', 'wearing', 'uniforms', 'without', 'insignia', ',', 'these', 'events', 'point', 'clearly', 'to', 'Russia', 'once', 'again', 'interfering', 'directly', 'in', 'the', 'internal', 'affairs', 'of', 'Ukraine', 'while', 'using', 'manufactured', 'pretexts', 'and', 'military', 'force', '.']"/>
    <n v="616"/>
    <n v="882"/>
    <s v="using manufactured pretexts and military force"/>
    <x v="3"/>
    <x v="2"/>
    <x v="0"/>
    <s v="(835, 881)"/>
    <s v="Russia"/>
    <x v="5"/>
    <x v="0"/>
    <n v="879"/>
    <n v="951"/>
    <n v="879"/>
    <n v="917"/>
    <s v="[951, [879, 'using manufactured pretexts and military force'], [917, 'Russia']]"/>
  </r>
  <r>
    <s v="UNSC_2014_SPV.7154_spch007_sentsplit_United_Kingdom_Of_Great_Britain_And_Northern_Ireland.txt"/>
    <s v="UNSC_2014_SPV.7154_spch007"/>
    <s v="United Kingdom"/>
    <n v="7"/>
    <s v="coincidence"/>
    <s v="Such actions are contrary to international law, have already been condemned by the international community and have been declared invalid by the General Assembly."/>
    <s v="['Such', 'actions', 'are', 'contrary', 'to', 'international', 'law', ',', 'have', 'already', 'been', 'condemned', 'by', 'the', 'international', 'community', 'and', 'have', 'been', 'declared', 'invalid', 'by', 'the', 'General', 'Assembly', '.']"/>
    <n v="883"/>
    <n v="1045"/>
    <s v="contrary to international law"/>
    <x v="3"/>
    <x v="2"/>
    <x v="0"/>
    <s v="(900, 929)"/>
    <s v="Russia"/>
    <x v="5"/>
    <x v="0"/>
    <n v="880"/>
    <n v="952"/>
    <n v="880"/>
    <n v="917"/>
    <s v="[952, [880, 'contrary to international law'], [917, 'Russia']]"/>
  </r>
  <r>
    <s v="UNSC_2014_SPV.7154_spch007_sentsplit_United_Kingdom_Of_Great_Britain_And_Northern_Ireland.txt"/>
    <s v="UNSC_2014_SPV.7154_spch007"/>
    <s v="United Kingdom"/>
    <n v="7"/>
    <s v="coincidence"/>
    <s v="Such actions are contrary to international law, have already been condemned by the international community and have been declared invalid by the General Assembly."/>
    <s v="['Such', 'actions', 'are', 'contrary', 'to', 'international', 'law', ',', 'have', 'already', 'been', 'condemned', 'by', 'the', 'international', 'community', 'and', 'have', 'been', 'declared', 'invalid', 'by', 'the', 'General', 'Assembly', '.']"/>
    <n v="883"/>
    <n v="1045"/>
    <s v="have already been condemned"/>
    <x v="3"/>
    <x v="2"/>
    <x v="0"/>
    <s v="(931, 958)"/>
    <s v="Russia"/>
    <x v="5"/>
    <x v="0"/>
    <n v="881"/>
    <n v="953"/>
    <n v="881"/>
    <n v="917"/>
    <s v="[953, [881, 'have already been condemned'], [917, 'Russia']]"/>
  </r>
  <r>
    <s v="UNSC_2014_SPV.7154_spch007_sentsplit_United_Kingdom_Of_Great_Britain_And_Northern_Ireland.txt"/>
    <s v="UNSC_2014_SPV.7154_spch007"/>
    <s v="United Kingdom"/>
    <n v="7"/>
    <s v="coincidence"/>
    <s v="Such actions are contrary to international law, have already been condemned by the international community and have been declared invalid by the General Assembly."/>
    <s v="['Such', 'actions', 'are', 'contrary', 'to', 'international', 'law', ',', 'have', 'already', 'been', 'condemned', 'by', 'the', 'international', 'community', 'and', 'have', 'been', 'declared', 'invalid', 'by', 'the', 'General', 'Assembly', '.']"/>
    <n v="883"/>
    <n v="1045"/>
    <s v="have been declared invalid"/>
    <x v="3"/>
    <x v="2"/>
    <x v="0"/>
    <s v="(994, 1020)"/>
    <s v="Russia"/>
    <x v="5"/>
    <x v="0"/>
    <n v="882"/>
    <n v="954"/>
    <n v="882"/>
    <n v="917"/>
    <s v="[954, [882, 'have been declared invalid'], [917, 'Russia']]"/>
  </r>
  <r>
    <s v="UNSC_2014_SPV.7154_spch007_sentsplit_United_Kingdom_Of_Great_Britain_And_Northern_Ireland.txt"/>
    <s v="UNSC_2014_SPV.7154_spch007"/>
    <s v="United Kingdom"/>
    <n v="7"/>
    <s v="coincidence"/>
    <s v="As a Member of the United Nations, and as a permanent member of the Security Council, Russia is obliged to refrain from the threat or use of force against the territorial integrity and political independence of any State."/>
    <s v="['As', 'a', 'Member', 'of', 'the', 'United', 'Nations', ',', 'and', 'as', 'a', 'permanent', 'member', 'of', 'the', 'Security', 'Council', ',', 'Russia', 'is', 'obliged', 'to', 'refrain', 'from', 'the', 'threat', 'or', 'use', 'of', 'force', 'against', 'the', 'territorial', 'integrity', 'and', 'political', 'independence', 'of', 'any', 'State', '.']"/>
    <n v="1047"/>
    <n v="1268"/>
    <s v="obliged to refrain from the threat or use of force against the territorial integrity and political independence of any State."/>
    <x v="3"/>
    <x v="2"/>
    <x v="0"/>
    <s v="(1143, 1268)"/>
    <s v="Russia"/>
    <x v="5"/>
    <x v="0"/>
    <n v="883"/>
    <n v="955"/>
    <n v="883"/>
    <n v="918"/>
    <s v="[955, [883, 'obliged to refrain from the threat or use of force against the territorial integrity and political independence of any State.'], [918, 'Russia']]"/>
  </r>
  <r>
    <s v="UNSC_2014_SPV.7154_spch007_sentsplit_United_Kingdom_Of_Great_Britain_And_Northern_Ireland.txt"/>
    <s v="UNSC_2014_SPV.7154_spch007"/>
    <s v="United Kingdom"/>
    <n v="7"/>
    <s v="coincidence"/>
    <s v="Yet satellite images show that there are between 35,000 and 40,000 Russian troops in the vicinity of the border with Ukraine, equipped with combat aircraft, tanks, artillery and logistical support units."/>
    <s v="['Yet', 'satellite', 'images', 'show', 'that', 'there', 'are', 'between', '35,000', 'and', '40,000', 'Russian', 'troops', 'in', 'the', 'vicinity', 'of', 'the', 'border', 'with', 'Ukraine', ',', 'equipped', 'with', 'combat', 'aircraft', ',', 'tanks', ',', 'artillery', 'and', 'logistical', 'support', 'units', '.']"/>
    <n v="1269"/>
    <n v="1472"/>
    <s v="there are between 35,000 and 40,000 Russian troops in the vicinity of the border with Ukraine, equipped with combat aircraft, tanks, artillery and logistical support units."/>
    <x v="3"/>
    <x v="2"/>
    <x v="0"/>
    <s v="(1300, 1472)"/>
    <s v="Russian troops"/>
    <x v="19"/>
    <x v="0"/>
    <n v="884"/>
    <n v="956"/>
    <n v="884"/>
    <n v="919"/>
    <s v="[956, [884, 'there are between 35,000 and 40,000 Russian troops in the vicinity of the border with Ukraine, equipped with combat aircraft, tanks, artillery and logistical support units.'], [919, 'Russian troops']]"/>
  </r>
  <r>
    <s v="UNSC_2014_SPV.7154_spch007_sentsplit_United_Kingdom_Of_Great_Britain_And_Northern_Ireland.txt"/>
    <s v="UNSC_2014_SPV.7154_spch007"/>
    <s v="United Kingdom"/>
    <n v="7"/>
    <s v="coincidence"/>
    <s v="That is in addition to the 25,000 Russian troops based illegally in Crimea."/>
    <s v="['That', 'is', 'in', 'addition', 'to', 'the', '25,000', 'Russian', 'troops', 'based', 'illegally', 'in', 'Crimea', '.']"/>
    <n v="1473"/>
    <n v="1548"/>
    <s v="illegally"/>
    <x v="3"/>
    <x v="2"/>
    <x v="0"/>
    <s v="(1528, 1537)"/>
    <s v="Russian troops"/>
    <x v="19"/>
    <x v="0"/>
    <n v="885"/>
    <n v="957"/>
    <n v="885"/>
    <n v="920"/>
    <s v="[957, [885, 'illegally'], [920, 'Russian troops']]"/>
  </r>
  <r>
    <s v="UNSC_2014_SPV.7154_spch007_sentsplit_United_Kingdom_Of_Great_Britain_And_Northern_Ireland.txt"/>
    <s v="UNSC_2014_SPV.7154_spch007"/>
    <s v="United Kingdom"/>
    <n v="7"/>
    <s v="coincidence"/>
    <s v="That is false; additional images released on 11 April show clearly that the build-up started in early March of this year."/>
    <s v="['That', 'is', 'false', ';', 'additional', 'images', 'released', 'on', '11', 'April', 'show', 'clearly', 'that', 'the', 'build-up', 'started', 'in', 'early', 'March', 'of', 'this', 'year', '.']"/>
    <n v="1810"/>
    <n v="1931"/>
    <s v="That is false"/>
    <x v="3"/>
    <x v="2"/>
    <x v="0"/>
    <s v="(1810, 1823)"/>
    <s v="Russia"/>
    <x v="5"/>
    <x v="0"/>
    <n v="886"/>
    <n v="958"/>
    <n v="886"/>
    <n v="921"/>
    <s v="[958, [886, 'That is false'], [921, 'Russia']]"/>
  </r>
  <r>
    <s v="UNSC_2014_SPV.7154_spch007_sentsplit_United_Kingdom_Of_Great_Britain_And_Northern_Ireland.txt"/>
    <s v="UNSC_2014_SPV.7154_spch007"/>
    <s v="United Kingdom"/>
    <n v="7"/>
    <s v="coincidence"/>
    <s v="Russia's aggressive stance is a clear threat to the sovereignty, independence and territorial integrity of Ukraine."/>
    <s v="[&quot;Russia's&quot;, 'aggressive', 'stance', 'is', 'a', 'clear', 'threat', 'to', 'the', 'sovereignty', ',', 'independence', 'and', 'territorial', 'integrity', 'of', 'Ukraine', '.']"/>
    <n v="1933"/>
    <n v="2048"/>
    <s v="Russia's aggressive stance"/>
    <x v="3"/>
    <x v="2"/>
    <x v="0"/>
    <s v="(1933, 1959)"/>
    <s v="Russia's"/>
    <x v="5"/>
    <x v="0"/>
    <n v="887"/>
    <n v="959"/>
    <n v="887"/>
    <n v="922"/>
    <s v="[959, [887, &quot;Russia's aggressive stance&quot;], [922, &quot;Russia's&quot;]]"/>
  </r>
  <r>
    <s v="UNSC_2014_SPV.7154_spch007_sentsplit_United_Kingdom_Of_Great_Britain_And_Northern_Ireland.txt"/>
    <s v="UNSC_2014_SPV.7154_spch007"/>
    <s v="United Kingdom"/>
    <n v="7"/>
    <s v="coincidence"/>
    <s v="Russia's aggressive stance is a clear threat to the sovereignty, independence and territorial integrity of Ukraine."/>
    <s v="[&quot;Russia's&quot;, 'aggressive', 'stance', 'is', 'a', 'clear', 'threat', 'to', 'the', 'sovereignty', ',', 'independence', 'and', 'territorial', 'integrity', 'of', 'Ukraine', '.']"/>
    <n v="1933"/>
    <n v="2048"/>
    <s v="clear threat to the sovereignty, independence and territorial integrity"/>
    <x v="3"/>
    <x v="2"/>
    <x v="0"/>
    <s v="(1965, 2036)"/>
    <s v="Russia's"/>
    <x v="5"/>
    <x v="0"/>
    <n v="888"/>
    <n v="960"/>
    <n v="888"/>
    <n v="922"/>
    <s v="[960, [888, 'clear threat to the sovereignty, independence and territorial integrity'], [922, &quot;Russia's&quot;]]"/>
  </r>
  <r>
    <s v="UNSC_2014_SPV.7154_spch007_sentsplit_United_Kingdom_Of_Great_Britain_And_Northern_Ireland.txt"/>
    <s v="UNSC_2014_SPV.7154_spch007"/>
    <s v="United Kingdom"/>
    <n v="7"/>
    <s v="coincidence"/>
    <s v="Rather than assisting its neighbours in rebuilding their country after the fall of a deeply corrupt regime that left the nation on the verge of bankruptcy, Russia has instead sought to destabilize the country further in pursuit of its narrow interests."/>
    <s v="['Rather', 'than', 'assisting', 'its', 'neighbours', 'in', 'rebuilding', 'their', 'country', 'after', 'the', 'fall', 'of', 'a', 'deeply', 'corrupt', 'regime', 'that', 'left', 'the', 'nation', 'on', 'the', 'verge', 'of', 'bankruptcy', ',', 'Russia', 'has', 'instead', 'sought', 'to', 'destabilize', 'the', 'country', 'further', 'in', 'pursuit', 'of', 'its', 'narrow', 'interests', '.']"/>
    <n v="2431"/>
    <n v="2683"/>
    <s v="Rather than assisting"/>
    <x v="3"/>
    <x v="2"/>
    <x v="0"/>
    <s v="(2431, 2452)"/>
    <s v="Russian Federation"/>
    <x v="5"/>
    <x v="0"/>
    <n v="889"/>
    <n v="961"/>
    <n v="889"/>
    <n v="923"/>
    <s v="[961, [889, 'Rather than assisting'], [923, 'Russian Federation']]"/>
  </r>
  <r>
    <s v="UNSC_2014_SPV.7154_spch007_sentsplit_United_Kingdom_Of_Great_Britain_And_Northern_Ireland.txt"/>
    <s v="UNSC_2014_SPV.7154_spch007"/>
    <s v="United Kingdom"/>
    <n v="7"/>
    <s v="coincidence"/>
    <s v="Rather than assisting its neighbours in rebuilding their country after the fall of a deeply corrupt regime that left the nation on the verge of bankruptcy, Russia has instead sought to destabilize the country further in pursuit of its narrow interests."/>
    <s v="['Rather', 'than', 'assisting', 'its', 'neighbours', 'in', 'rebuilding', 'their', 'country', 'after', 'the', 'fall', 'of', 'a', 'deeply', 'corrupt', 'regime', 'that', 'left', 'the', 'nation', 'on', 'the', 'verge', 'of', 'bankruptcy', ',', 'Russia', 'has', 'instead', 'sought', 'to', 'destabilize', 'the', 'country', 'further', 'in', 'pursuit', 'of', 'its', 'narrow', 'interests', '.']"/>
    <n v="2431"/>
    <n v="2683"/>
    <s v="deeply corrupt regime"/>
    <x v="3"/>
    <x v="2"/>
    <x v="0"/>
    <s v="(2516, 2537)"/>
    <s v="Russian Federation"/>
    <x v="5"/>
    <x v="0"/>
    <n v="890"/>
    <n v="962"/>
    <n v="890"/>
    <n v="923"/>
    <s v="[962, [890, 'deeply corrupt regime'], [923, 'Russian Federation']]"/>
  </r>
  <r>
    <s v="UNSC_2014_SPV.7154_spch007_sentsplit_United_Kingdom_Of_Great_Britain_And_Northern_Ireland.txt"/>
    <s v="UNSC_2014_SPV.7154_spch007"/>
    <s v="United Kingdom"/>
    <n v="7"/>
    <s v="coincidence"/>
    <s v="Rather than assisting its neighbours in rebuilding their country after the fall of a deeply corrupt regime that left the nation on the verge of bankruptcy, Russia has instead sought to destabilize the country further in pursuit of its narrow interests."/>
    <s v="['Rather', 'than', 'assisting', 'its', 'neighbours', 'in', 'rebuilding', 'their', 'country', 'after', 'the', 'fall', 'of', 'a', 'deeply', 'corrupt', 'regime', 'that', 'left', 'the', 'nation', 'on', 'the', 'verge', 'of', 'bankruptcy', ',', 'Russia', 'has', 'instead', 'sought', 'to', 'destabilize', 'the', 'country', 'further', 'in', 'pursuit', 'of', 'its', 'narrow', 'interests', '.']"/>
    <n v="2431"/>
    <n v="2683"/>
    <s v="left the nation on the verge of bankruptcy"/>
    <x v="1"/>
    <x v="0"/>
    <x v="0"/>
    <s v="(2543, 2585)"/>
    <s v="regime"/>
    <x v="14"/>
    <x v="0"/>
    <n v="891"/>
    <n v="963"/>
    <n v="891"/>
    <n v="924"/>
    <s v="[963, [891, 'left the nation on the verge of bankruptcy'], [924, 'regime']]"/>
  </r>
  <r>
    <s v="UNSC_2014_SPV.7154_spch007_sentsplit_United_Kingdom_Of_Great_Britain_And_Northern_Ireland.txt"/>
    <s v="UNSC_2014_SPV.7154_spch007"/>
    <s v="United Kingdom"/>
    <n v="7"/>
    <s v="coincidence"/>
    <s v="Rather than assisting its neighbours in rebuilding their country after the fall of a deeply corrupt regime that left the nation on the verge of bankruptcy, Russia has instead sought to destabilize the country further in pursuit of its narrow interests."/>
    <s v="['Rather', 'than', 'assisting', 'its', 'neighbours', 'in', 'rebuilding', 'their', 'country', 'after', 'the', 'fall', 'of', 'a', 'deeply', 'corrupt', 'regime', 'that', 'left', 'the', 'nation', 'on', 'the', 'verge', 'of', 'bankruptcy', ',', 'Russia', 'has', 'instead', 'sought', 'to', 'destabilize', 'the', 'country', 'further', 'in', 'pursuit', 'of', 'its', 'narrow', 'interests', '.']"/>
    <n v="2431"/>
    <n v="2683"/>
    <s v="destabilize the country"/>
    <x v="3"/>
    <x v="2"/>
    <x v="0"/>
    <s v="(2616, 2639)"/>
    <s v="Russia"/>
    <x v="5"/>
    <x v="0"/>
    <n v="892"/>
    <n v="964"/>
    <n v="892"/>
    <n v="925"/>
    <s v="[964, [892, 'destabilize the country'], [925, 'Russia']]"/>
  </r>
  <r>
    <s v="UNSC_2014_SPV.7154_spch007_sentsplit_United_Kingdom_Of_Great_Britain_And_Northern_Ireland.txt"/>
    <s v="UNSC_2014_SPV.7154_spch007"/>
    <s v="United Kingdom"/>
    <n v="7"/>
    <s v="coincidence"/>
    <s v="The international community is not fooled by the Kremlin's use of propaganda and misinformation to spread fears among the population of eastern Ukraine."/>
    <s v="['The', 'international', 'community', 'is', 'not', 'fooled', 'by', 'the', &quot;Kremlin's&quot;, 'use', 'of', 'propaganda', 'and', 'misinformation', 'to', 'spread', 'fears', 'among', 'the', 'population', 'of', 'eastern', 'Ukraine', '.']"/>
    <n v="2848"/>
    <n v="3000"/>
    <s v="is not fooled"/>
    <x v="0"/>
    <x v="2"/>
    <x v="0"/>
    <s v="(2876, 2889)"/>
    <s v="international community"/>
    <x v="2"/>
    <x v="0"/>
    <n v="893"/>
    <n v="965"/>
    <n v="893"/>
    <n v="926"/>
    <s v="[965, [893, 'is not fooled'], [926, 'international community']]"/>
  </r>
  <r>
    <s v="UNSC_2014_SPV.7154_spch007_sentsplit_United_Kingdom_Of_Great_Britain_And_Northern_Ireland.txt"/>
    <s v="UNSC_2014_SPV.7154_spch007"/>
    <s v="United Kingdom"/>
    <n v="7"/>
    <s v="coincidence"/>
    <s v="The international community is not fooled by the Kremlin's use of propaganda and misinformation to spread fears among the population of eastern Ukraine."/>
    <s v="['The', 'international', 'community', 'is', 'not', 'fooled', 'by', 'the', &quot;Kremlin's&quot;, 'use', 'of', 'propaganda', 'and', 'misinformation', 'to', 'spread', 'fears', 'among', 'the', 'population', 'of', 'eastern', 'Ukraine', '.']"/>
    <n v="2848"/>
    <n v="3000"/>
    <s v="Kremlin's use of propaganda and misinformation to spread fears"/>
    <x v="0"/>
    <x v="2"/>
    <x v="0"/>
    <s v="(2897, 2959)"/>
    <s v="international community"/>
    <x v="2"/>
    <x v="0"/>
    <n v="894"/>
    <n v="966"/>
    <n v="894"/>
    <n v="926"/>
    <s v="[966, [894, &quot;Kremlin's use of propaganda and misinformation to spread fears&quot;], [926, 'international community']]"/>
  </r>
  <r>
    <s v="UNSC_2014_SPV.7154_spch007_sentsplit_United_Kingdom_Of_Great_Britain_And_Northern_Ireland.txt"/>
    <s v="UNSC_2014_SPV.7154_spch007"/>
    <s v="United Kingdom"/>
    <n v="7"/>
    <s v="coincidence"/>
    <s v="Rather, what we are witnessing is a well-orchestrated campaign designed to destabilize the country."/>
    <s v="['Rather', ',', 'what', 'we', 'are', 'witnessing', 'is', 'a', 'well-orchestrated', 'campaign', 'designed', 'to', 'destabilize', 'the', 'country', '.']"/>
    <n v="3280"/>
    <n v="3379"/>
    <s v="well-orchestrated campaign designed to destabilize the country."/>
    <x v="3"/>
    <x v="0"/>
    <x v="0"/>
    <s v="(3316, 3379)"/>
    <s v="campaign"/>
    <x v="17"/>
    <x v="0"/>
    <n v="895"/>
    <n v="967"/>
    <n v="895"/>
    <n v="927"/>
    <s v="[967, [895, 'well-orchestrated campaign designed to destabilize the country.'], [927, 'campaign']]"/>
  </r>
  <r>
    <s v="UNSC_2014_SPV.7154_spch007_sentsplit_United_Kingdom_Of_Great_Britain_And_Northern_Ireland.txt"/>
    <s v="UNSC_2014_SPV.7154_spch007"/>
    <s v="United Kingdom"/>
    <n v="7"/>
    <s v="coincidence"/>
    <s v="If Russia really has genuine concerns about Ukraine's Russian-speaking population, then its actions have done nothing to safeguard their interests."/>
    <s v="['If', 'Russia', 'really', 'has', 'genuine', 'concerns', 'about', &quot;Ukraine's&quot;, 'Russian-speaking', 'population', ',', 'then', 'its', 'actions', 'have', 'done', 'nothing', 'to', 'safeguard', 'their', 'interests', '.']"/>
    <n v="3380"/>
    <n v="3527"/>
    <s v="have done nothing to safeguard their interests"/>
    <x v="3"/>
    <x v="2"/>
    <x v="0"/>
    <s v="(3480, 3526)"/>
    <s v="Russia"/>
    <x v="5"/>
    <x v="0"/>
    <n v="896"/>
    <n v="968"/>
    <n v="896"/>
    <n v="928"/>
    <s v="[968, [896, 'have done nothing to safeguard their interests'], [928, 'Russia']]"/>
  </r>
  <r>
    <s v="UNSC_2014_SPV.7154_spch007_sentsplit_United_Kingdom_Of_Great_Britain_And_Northern_Ireland.txt"/>
    <s v="UNSC_2014_SPV.7154_spch007"/>
    <s v="United Kingdom"/>
    <n v="7"/>
    <s v="coincidence"/>
    <s v="The illegal annexation of Crimea, stoking tensions and provoking violence in eastern Ukraine, hurt and endanger all the people of Ukraine."/>
    <s v="['The', 'illegal', 'annexation', 'of', 'Crimea', ',', 'stoking', 'tensions', 'and', 'provoking', 'violence', 'in', 'eastern', 'Ukraine', ',', 'hurt', 'and', 'endanger', 'all', 'the', 'people', 'of', 'Ukraine', '.']"/>
    <n v="3528"/>
    <n v="3666"/>
    <s v="illegal annexation"/>
    <x v="3"/>
    <x v="0"/>
    <x v="0"/>
    <s v="(3532, 3550)"/>
    <s v="annexation"/>
    <x v="8"/>
    <x v="0"/>
    <n v="897"/>
    <n v="969"/>
    <n v="897"/>
    <n v="929"/>
    <s v="[969, [897, 'illegal annexation'], [929, 'annexation']]"/>
  </r>
  <r>
    <s v="UNSC_2014_SPV.7154_spch007_sentsplit_United_Kingdom_Of_Great_Britain_And_Northern_Ireland.txt"/>
    <s v="UNSC_2014_SPV.7154_spch007"/>
    <s v="United Kingdom"/>
    <n v="7"/>
    <s v="coincidence"/>
    <s v="The illegal annexation of Crimea, stoking tensions and provoking violence in eastern Ukraine, hurt and endanger all the people of Ukraine."/>
    <s v="['The', 'illegal', 'annexation', 'of', 'Crimea', ',', 'stoking', 'tensions', 'and', 'provoking', 'violence', 'in', 'eastern', 'Ukraine', ',', 'hurt', 'and', 'endanger', 'all', 'the', 'people', 'of', 'Ukraine', '.']"/>
    <n v="3528"/>
    <n v="3666"/>
    <s v="stoking tensions and provoking violence in"/>
    <x v="3"/>
    <x v="0"/>
    <x v="0"/>
    <s v="(3562, 3604)"/>
    <s v="annexation"/>
    <x v="8"/>
    <x v="0"/>
    <n v="898"/>
    <n v="970"/>
    <n v="898"/>
    <n v="929"/>
    <s v="[970, [898, 'stoking tensions and provoking violence in'], [929, 'annexation']]"/>
  </r>
  <r>
    <s v="UNSC_2014_SPV.7154_spch007_sentsplit_United_Kingdom_Of_Great_Britain_And_Northern_Ireland.txt"/>
    <s v="UNSC_2014_SPV.7154_spch007"/>
    <s v="United Kingdom"/>
    <n v="7"/>
    <s v="coincidence"/>
    <s v="Their presence is designed to safeguard the rights of all the citizens of Ukraine."/>
    <s v="['Their', 'presence', 'is', 'designed', 'to', 'safeguard', 'the', 'rights', 'of', 'all', 'the', 'citizens', 'of', 'Ukraine', '.']"/>
    <n v="3881"/>
    <n v="3963"/>
    <s v="designed to safeguard the rights of all the citizens"/>
    <x v="0"/>
    <x v="2"/>
    <x v="1"/>
    <s v="(3899, 3951)"/>
    <s v="The special monitoring mission of the Organization for Security and Cooperation in Europe and the United Nations human rights monitoring mission"/>
    <x v="2"/>
    <x v="0"/>
    <n v="899"/>
    <n v="972"/>
    <n v="899"/>
    <n v="930"/>
    <s v="[972, [899, 'designed to safeguard the rights of all the citizens'], [930, 'The special monitoring mission of the Organization for Security and Cooperation in Europe and the United Nations human rights monitoring mission']]"/>
  </r>
  <r>
    <s v="UNSC_2014_SPV.7154_spch007_sentsplit_United_Kingdom_Of_Great_Britain_And_Northern_Ireland.txt"/>
    <s v="UNSC_2014_SPV.7154_spch007"/>
    <s v="United Kingdom"/>
    <n v="7"/>
    <s v="coincidence"/>
    <s v="We look forward to their assessment of the situation and we fully support their work."/>
    <s v="['We', 'look', 'forward', 'to', 'their', 'assessment', 'of', 'the', 'situation', 'and', 'we', 'fully', 'support', 'their', 'work', '.']"/>
    <n v="3964"/>
    <n v="4049"/>
    <s v="We look forward"/>
    <x v="0"/>
    <x v="1"/>
    <x v="1"/>
    <s v="(3964, 3979)"/>
    <s v="to their assessment of the situation"/>
    <x v="2"/>
    <x v="0"/>
    <n v="900"/>
    <n v="973"/>
    <n v="900"/>
    <n v="931"/>
    <s v="[973, [900, 'We look forward'], [931, 'to their assessment of the situation']]"/>
  </r>
  <r>
    <s v="UNSC_2014_SPV.7154_spch007_sentsplit_United_Kingdom_Of_Great_Britain_And_Northern_Ireland.txt"/>
    <s v="UNSC_2014_SPV.7154_spch007"/>
    <s v="United Kingdom"/>
    <n v="7"/>
    <s v="coincidence"/>
    <s v="We look forward to their assessment of the situation and we fully support their work."/>
    <s v="['We', 'look', 'forward', 'to', 'their', 'assessment', 'of', 'the', 'situation', 'and', 'we', 'fully', 'support', 'their', 'work', '.']"/>
    <n v="3964"/>
    <n v="4049"/>
    <s v="we fully support"/>
    <x v="0"/>
    <x v="1"/>
    <x v="1"/>
    <s v="(4021, 4037)"/>
    <s v="their work."/>
    <x v="2"/>
    <x v="0"/>
    <n v="901"/>
    <n v="974"/>
    <n v="901"/>
    <n v="932"/>
    <s v="[974, [901, 'we fully support'], [932, 'their work.']]"/>
  </r>
  <r>
    <s v="UNSC_2014_SPV.7154_spch007_sentsplit_United_Kingdom_Of_Great_Britain_And_Northern_Ireland.txt"/>
    <s v="UNSC_2014_SPV.7154_spch007"/>
    <s v="United Kingdom"/>
    <n v="7"/>
    <s v="coincidence"/>
    <s v="That is completely unacceptable."/>
    <s v="['That', 'is', 'completely', 'unacceptable', '.']"/>
    <n v="4225"/>
    <n v="4257"/>
    <s v="completely unacceptable"/>
    <x v="3"/>
    <x v="2"/>
    <x v="0"/>
    <s v="(4233, 4256)"/>
    <s v="Russia"/>
    <x v="5"/>
    <x v="0"/>
    <n v="902"/>
    <n v="976"/>
    <n v="902"/>
    <n v="933"/>
    <s v="[976, [902, 'completely unacceptable'], [933, 'Russia']]"/>
  </r>
  <r>
    <s v="UNSC_2014_SPV.7154_spch007_sentsplit_United_Kingdom_Of_Great_Britain_And_Northern_Ireland.txt"/>
    <s v="UNSC_2014_SPV.7154_spch007"/>
    <s v="United Kingdom"/>
    <n v="7"/>
    <s v="coincidence"/>
    <s v="That is a clear pathway to resolve differences through peaceful, constitutional means."/>
    <s v="['That', 'is', 'a', 'clear', 'pathway', 'to', 'resolve', 'differences', 'through', 'peaceful', ',', 'constitutional', 'means', '.']"/>
    <n v="4573"/>
    <n v="4659"/>
    <s v="clear pathway"/>
    <x v="1"/>
    <x v="2"/>
    <x v="1"/>
    <s v="(4583, 4596)"/>
    <s v="Ukrainian Government"/>
    <x v="14"/>
    <x v="0"/>
    <n v="903"/>
    <n v="978"/>
    <n v="903"/>
    <n v="935"/>
    <s v="[978, [903, 'clear pathway'], [935, 'Ukrainian Government']]"/>
  </r>
  <r>
    <s v="UNSC_2014_SPV.7154_spch007_sentsplit_United_Kingdom_Of_Great_Britain_And_Northern_Ireland.txt"/>
    <s v="UNSC_2014_SPV.7154_spch007"/>
    <s v="United Kingdom"/>
    <n v="7"/>
    <s v="coincidence"/>
    <s v="The use of armed force that we are now witnessing in eastern Ukraine to impose one set of views on the peaceful majority is therefore entirely without justification."/>
    <s v="['The', 'use', 'of', 'armed', 'force', 'that', 'we', 'are', 'now', 'witnessing', 'in', 'eastern', 'Ukraine', 'to', 'impose', 'one', 'set', 'of', 'views', 'on', 'the', 'peaceful', 'majority', 'is', 'therefore', 'entirely', 'without', 'justification', '.']"/>
    <n v="4660"/>
    <n v="4825"/>
    <s v="entirely without justification."/>
    <x v="2"/>
    <x v="0"/>
    <x v="0"/>
    <s v="(4794, 4825)"/>
    <s v="implicit"/>
    <x v="3"/>
    <x v="1"/>
    <n v="904"/>
    <m/>
    <n v="904"/>
    <m/>
    <s v="[None, [904, 'entirely without justification.'], [None, 'None']]"/>
  </r>
  <r>
    <s v="UNSC_2014_SPV.7154_spch007_sentsplit_United_Kingdom_Of_Great_Britain_And_Northern_Ireland.txt"/>
    <s v="UNSC_2014_SPV.7154_spch007"/>
    <s v="United Kingdom"/>
    <n v="7"/>
    <s v="coincidence"/>
    <s v="Moscow must reject these latest unlawful actions, and do so publicly."/>
    <s v="['Moscow', 'must', 'reject', 'these', 'latest', 'unlawful', 'actions', ',', 'and', 'do', 'so', 'publicly']"/>
    <n v="4826"/>
    <n v="4895"/>
    <s v="unlawful actions"/>
    <x v="2"/>
    <x v="2"/>
    <x v="0"/>
    <s v="(4858, 4874)"/>
    <s v="implicit"/>
    <x v="3"/>
    <x v="1"/>
    <n v="905"/>
    <m/>
    <n v="905"/>
    <m/>
    <s v="[None, [905, 'unlawful actions'], [None, 'None']]"/>
  </r>
  <r>
    <s v="UNSC_2014_SPV.7154_spch007_sentsplit_United_Kingdom_Of_Great_Britain_And_Northern_Ireland.txt"/>
    <s v="UNSC_2014_SPV.7154_spch007"/>
    <s v="United Kingdom"/>
    <n v="7"/>
    <s v="coincidence"/>
    <s v="The illegal annexation of Crimea, stoking tensions and provoking violence in eastern Ukraine, hurt and endanger all the people of Ukraine."/>
    <s v="['Moscow', 'must', 'reject', 'these', 'latest', 'unlawful', 'actions', ',', 'and', 'do', 'so', 'publicly']"/>
    <n v="4826"/>
    <n v="4895"/>
    <s v="hurt and endanger all the people of Ukraine."/>
    <x v="3"/>
    <x v="0"/>
    <x v="0"/>
    <s v="(3622, 3666)"/>
    <s v="annexation"/>
    <x v="8"/>
    <x v="0"/>
    <n v="906"/>
    <n v="971"/>
    <n v="906"/>
    <n v="929"/>
    <s v="[971, [906, 'hurt and endanger all the people of Ukraine.'], [929, 'annexation']]"/>
  </r>
  <r>
    <s v="UNSC_2014_SPV.7154_spch007_sentsplit_United_Kingdom_Of_Great_Britain_And_Northern_Ireland.txt"/>
    <s v="UNSC_2014_SPV.7154_spch007"/>
    <s v="United Kingdom"/>
    <n v="7"/>
    <s v="not "/>
    <s v="Moscow must reject these latest unlawful actions, and do so publicly."/>
    <s v="['Moscow', 'must', 'reject', 'these', 'latest', 'unlawful', 'actions', ',', 'and', 'do', 'so', 'publicly']"/>
    <n v="4826"/>
    <n v="4895"/>
    <s v="have the right to determine"/>
    <x v="1"/>
    <x v="2"/>
    <x v="1"/>
    <s v="(4279, 4306)"/>
    <s v="Ukrainian people"/>
    <x v="11"/>
    <x v="0"/>
    <n v="907"/>
    <n v="977"/>
    <n v="907"/>
    <n v="934"/>
    <s v="[977, [907, 'have the right to determine'], [934, 'Ukrainian people']]"/>
  </r>
  <r>
    <s v="UNSC_2014_SPV.7154_spch007_sentsplit_United_Kingdom_Of_Great_Britain_And_Northern_Ireland.txt"/>
    <s v="UNSC_2014_SPV.7154_spch007"/>
    <s v="United Kingdom"/>
    <n v="7"/>
    <s v="not "/>
    <s v="Moscow must reject these latest unlawful actions, and do so publicly."/>
    <s v="['Moscow', 'must', 'reject', 'these', 'latest', 'unlawful', 'actions', ',', 'and', 'do', 'so', 'publicly']"/>
    <n v="4826"/>
    <n v="4895"/>
    <s v="is seeking to impose its will on the people of Ukraine by using misinformation, intimidation and aggression - tactics drawn from the darkest days"/>
    <x v="3"/>
    <x v="2"/>
    <x v="0"/>
    <s v="(4058, 4203)"/>
    <s v="Russia"/>
    <x v="5"/>
    <x v="0"/>
    <n v="908"/>
    <n v="975"/>
    <n v="908"/>
    <n v="933"/>
    <s v="[975, [908, 'is seeking to impose its will on the people of Ukraine by using misinformation, intimidation and aggression - tactics drawn from the darkest days'], [933, 'Russia']]"/>
  </r>
  <r>
    <s v="UNSC_2014_SPV.7154_spch007_sentsplit_United_Kingdom_Of_Great_Britain_And_Northern_Ireland.txt"/>
    <s v="UNSC_2014_SPV.7154_spch007"/>
    <s v="United Kingdom"/>
    <n v="7"/>
    <s v="coincidence"/>
    <s v=" The use of armed force that we are now witnessing in eastern Ukraine to impose one set of views on the peaceful majority is therefore entirely without justification."/>
    <s v="['Moscow', 'must', 'reject', 'these', 'latest', 'unlawful', 'actions', ',', 'and', 'do', 'so', 'publicly']"/>
    <n v="4826"/>
    <n v="4895"/>
    <s v="use of armed force"/>
    <x v="0"/>
    <x v="2"/>
    <x v="0"/>
    <s v="(4664, 4682)"/>
    <s v="use of armed force"/>
    <x v="4"/>
    <x v="0"/>
    <n v="909"/>
    <n v="980"/>
    <n v="909"/>
    <n v="938"/>
    <s v="[980, [909, 'use of armed force'], [938, 'use of armed force']]"/>
  </r>
  <r>
    <s v="UNSC_2014_SPV.7154_spch007_sentsplit_United_Kingdom_Of_Great_Britain_And_Northern_Ireland.txt"/>
    <s v="UNSC_2014_SPV.7154_spch007"/>
    <s v="United Kingdom"/>
    <n v="7"/>
    <s v="not "/>
    <s v="Moscow must reject these latest unlawful actions, and do so publicly."/>
    <s v="['Moscow', 'must', 'reject', 'these', 'latest', 'unlawful', 'actions', ',', 'and', 'do', 'so', 'publicly']"/>
    <n v="4826"/>
    <n v="4895"/>
    <s v="redeploy its troops away from the border, cease all activity designed to heighten tensions and sow discord, and revoke the mandate given by the Federation Council on 1 March to use military force on Ukrainian soil."/>
    <x v="3"/>
    <x v="2"/>
    <x v="0"/>
    <s v="(2099, 2313)"/>
    <s v="Russia"/>
    <x v="5"/>
    <x v="0"/>
    <n v="936"/>
    <n v="979"/>
    <n v="936"/>
    <n v="937"/>
    <s v="[979, [936, 'redeploy its troops away from the border, cease all activity designed to heighten tensions and sow discord, and revoke the mandate given by the Federation Council on 1 March to use military force on Ukrainian soil.'], [937, 'Russia']]"/>
  </r>
  <r>
    <s v="UNSC_2014_SPV.7154_spch011_sentsplit_Australia.txt"/>
    <s v="UNSC_2014_SPV.7154_spch011"/>
    <s v="Australia"/>
    <n v="11"/>
    <s v="coincidence"/>
    <s v="What we have seen unfold is a coordinated operation where well-trained and well-armed paramilitary units have moved quickly to lay siege to, occupy and control key institutions in five or six towns in Donetsk province."/>
    <s v="['What', 'we', 'have', 'seen', 'unfold', 'is', 'a', 'coordinated', 'operation', 'where', 'well-trained', 'and', 'well-armed', 'paramilitary', 'units', 'have', 'moved', 'quickly', 'to', 'lay', 'siege', 'to', ',', 'occupy', 'and', 'control', 'key', 'institutions', 'in', 'five', 'or', 'six', 'towns', 'in', 'Donetsk', 'province', '.']"/>
    <n v="91"/>
    <n v="309"/>
    <s v="coordinated operation"/>
    <x v="0"/>
    <x v="0"/>
    <x v="0"/>
    <s v="(121, 142)"/>
    <s v="operation"/>
    <x v="6"/>
    <x v="0"/>
    <n v="717"/>
    <n v="765"/>
    <n v="717"/>
    <n v="740"/>
    <s v="[765, [717, 'coordinated operation'], [740, 'operation']]"/>
  </r>
  <r>
    <s v="UNSC_2014_SPV.7154_spch011_sentsplit_Australia.txt"/>
    <s v="UNSC_2014_SPV.7154_spch011"/>
    <s v="Australia"/>
    <n v="11"/>
    <s v="coincidence"/>
    <s v="What we have seen unfold is a coordinated operation where well-trained and well-armed paramilitary units have moved quickly to lay siege to, occupy and control key institutions in five or six towns in Donetsk province."/>
    <s v="['What', 'we', 'have', 'seen', 'unfold', 'is', 'a', 'coordinated', 'operation', 'where', 'well-trained', 'and', 'well-armed', 'paramilitary', 'units', 'have', 'moved', 'quickly', 'to', 'lay', 'siege', 'to', ',', 'occupy', 'and', 'control', 'key', 'institutions', 'in', 'five', 'or', 'six', 'towns', 'in', 'Donetsk', 'province', '.']"/>
    <n v="91"/>
    <n v="309"/>
    <s v="well-trained and well-armed paramilitary units"/>
    <x v="0"/>
    <x v="2"/>
    <x v="0"/>
    <s v="(149, 195)"/>
    <s v="paramilitary units"/>
    <x v="4"/>
    <x v="0"/>
    <n v="718"/>
    <n v="766"/>
    <n v="718"/>
    <n v="741"/>
    <s v="[766, [718, 'well-trained and well-armed paramilitary units'], [741, 'paramilitary units']]"/>
  </r>
  <r>
    <s v="UNSC_2014_SPV.7154_spch011_sentsplit_Australia.txt"/>
    <s v="UNSC_2014_SPV.7154_spch011"/>
    <s v="Australia"/>
    <n v="11"/>
    <s v="coincidence"/>
    <s v="The stakes are obviously dangerously high."/>
    <s v="['The', 'stakes', 'are', 'obviously', 'dangerously', 'high', '.']"/>
    <n v="375"/>
    <n v="417"/>
    <s v="dangerously high"/>
    <x v="0"/>
    <x v="0"/>
    <x v="0"/>
    <s v="(400, 416)"/>
    <s v="stakes"/>
    <x v="8"/>
    <x v="0"/>
    <n v="719"/>
    <n v="767"/>
    <n v="719"/>
    <n v="742"/>
    <s v="[767, [719, 'dangerously high'], [742, 'stakes']]"/>
  </r>
  <r>
    <s v="UNSC_2014_SPV.7154_spch011_sentsplit_Australia.txt"/>
    <s v="UNSC_2014_SPV.7154_spch011"/>
    <s v="Australia"/>
    <n v="11"/>
    <s v="coincidence"/>
    <s v="Those units have used force to storm and besiege local Government buildings and institutions."/>
    <s v="['Those', 'units', 'have', 'used', 'force', 'to', 'storm', 'and', 'besiege', 'local', 'Government', 'buildings', 'and', 'institutions', '.']"/>
    <n v="733"/>
    <n v="826"/>
    <s v="force to storm and besiege local Government buildings and institutions."/>
    <x v="0"/>
    <x v="2"/>
    <x v="0"/>
    <s v="(755, 826)"/>
    <s v="pro-Russian groups."/>
    <x v="4"/>
    <x v="0"/>
    <n v="720"/>
    <n v="770"/>
    <n v="720"/>
    <n v="743"/>
    <s v="[770, [720, 'force to storm and besiege local Government buildings and institutions.'], [743, 'pro-Russian groups.']]"/>
  </r>
  <r>
    <s v="UNSC_2014_SPV.7154_spch011_sentsplit_Australia.txt"/>
    <s v="UNSC_2014_SPV.7154_spch011"/>
    <s v="Australia"/>
    <n v="11"/>
    <s v="not "/>
    <s v="Those units have used force to storm and besiege local Government buildings and institutions."/>
    <s v="['Those', 'units', 'have', 'used', 'force', 'to', 'storm', 'and', 'besiege', 'local', 'Government', 'buildings', 'and', 'institutions', '.']"/>
    <n v="733"/>
    <n v="826"/>
    <s v="included units of highly trained armed men with Russian military equipment, operating without identifying insignia."/>
    <x v="0"/>
    <x v="2"/>
    <x v="0"/>
    <s v="(617, 732)"/>
    <s v="pro-Russian groups."/>
    <x v="4"/>
    <x v="0"/>
    <n v="721"/>
    <n v="769"/>
    <n v="721"/>
    <n v="743"/>
    <s v="[769, [721, 'included units of highly trained armed men with Russian military equipment, operating without identifying insignia.'], [743, 'pro-Russian groups.']]"/>
  </r>
  <r>
    <s v="UNSC_2014_SPV.7154_spch011_sentsplit_Australia.txt"/>
    <s v="UNSC_2014_SPV.7154_spch011"/>
    <s v="Australia"/>
    <n v="11"/>
    <s v="coincidence"/>
    <s v="We condemn any use ofproxy forces."/>
    <s v="['We', 'condemn', 'any', 'use', 'ofproxy', 'forces', '.']"/>
    <n v="1000"/>
    <n v="1034"/>
    <s v="We condemn"/>
    <x v="3"/>
    <x v="1"/>
    <x v="0"/>
    <s v="(1000, 1010)"/>
    <s v="any use ofproxy forces."/>
    <x v="6"/>
    <x v="0"/>
    <n v="722"/>
    <n v="771"/>
    <n v="722"/>
    <n v="744"/>
    <s v="[771, [722, 'We condemn'], [744, 'any use ofproxy forces.']]"/>
  </r>
  <r>
    <s v="UNSC_2014_SPV.7154_spch011_sentsplit_Australia.txt"/>
    <s v="UNSC_2014_SPV.7154_spch011"/>
    <s v="Australia"/>
    <n v="11"/>
    <s v="coincidence"/>
    <s v="A State cannot seek to avoid responsibility for its actions by attempting to cloak the identity of those working on its behalf."/>
    <s v="['A', 'State', 'cannot', 'seek', 'to', 'avoid', 'responsibility', 'for', 'its', 'actions', 'by', 'attempting', 'to', 'cloak', 'the', 'identity', 'of', 'those', 'working', 'on', 'its', 'behalf', '.']"/>
    <n v="1035"/>
    <n v="1162"/>
    <s v="cannot seek to avoid responsibility for its actions by attempting to cloak the identity of those working on its behalf"/>
    <x v="3"/>
    <x v="2"/>
    <x v="0"/>
    <s v="(1043, 1161)"/>
    <s v="State"/>
    <x v="5"/>
    <x v="0"/>
    <n v="723"/>
    <n v="772"/>
    <n v="723"/>
    <n v="745"/>
    <s v="[772, [723, 'cannot seek to avoid responsibility for its actions by attempting to cloak the identity of those working on its behalf'], [745, 'State']]"/>
  </r>
  <r>
    <s v="UNSC_2014_SPV.7154_spch011_sentsplit_Australia.txt"/>
    <s v="UNSC_2014_SPV.7154_spch011"/>
    <s v="Australia"/>
    <n v="11"/>
    <s v="coincidence"/>
    <s v="We have heard Russia's statement about the crisis taking place in eastern Ukraine, but what we are actually witnessing is Violence and destabilization in an effort to manufacture a sense of crisis and separatism."/>
    <s v="['We', 'have', 'heard', &quot;Russia's&quot;, 'statement', 'about', 'the', 'crisis', 'taking', 'place', 'in', 'eastern', 'Ukraine', ',', 'but', 'what', 'we', 'are', 'actually', 'witnessing', 'is', 'Violence', 'and', 'destabilization', 'in', 'an', 'effort', 'to', 'manufacture', 'a', 'sense', 'of', 'crisis', 'and', 'separatism', '.']"/>
    <n v="1340"/>
    <n v="1552"/>
    <s v="we are actually witnessing is Violence and destabilization in an effort to manufacture a sense of crisis and separatism."/>
    <x v="3"/>
    <x v="2"/>
    <x v="0"/>
    <s v="(1432, 1552)"/>
    <s v="Russia's"/>
    <x v="5"/>
    <x v="0"/>
    <n v="724"/>
    <n v="773"/>
    <n v="724"/>
    <n v="746"/>
    <s v="[773, [724, 'we are actually witnessing is Violence and destabilization in an effort to manufacture a sense of crisis and separatism.'], [746, &quot;Russia's&quot;]]"/>
  </r>
  <r>
    <s v="UNSC_2014_SPV.7154_spch011_sentsplit_Australia.txt"/>
    <s v="UNSC_2014_SPV.7154_spch011"/>
    <s v="Australia"/>
    <n v="11"/>
    <s v="coincidence"/>
    <s v="Ukraine's response to those provocations has been one of restraint under intolerable threats to its stability and independence."/>
    <s v="[&quot;Ukraine's&quot;, 'response', 'to', 'those', 'provocations', 'has', 'been', 'one', 'of', 'restraint', 'under', 'intolerable', 'threats', 'to', 'its', 'stability', 'and', 'independence', '.']"/>
    <n v="1553"/>
    <n v="1680"/>
    <s v="response to those provocations has been one of restraint"/>
    <x v="1"/>
    <x v="2"/>
    <x v="1"/>
    <s v="(1563, 1619)"/>
    <s v="Ukraine's"/>
    <x v="14"/>
    <x v="0"/>
    <n v="725"/>
    <n v="774"/>
    <n v="725"/>
    <n v="747"/>
    <s v="[774, [725, 'response to those provocations has been one of restraint'], [747, &quot;Ukraine's&quot;]]"/>
  </r>
  <r>
    <s v="UNSC_2014_SPV.7154_spch011_sentsplit_Australia.txt"/>
    <s v="UNSC_2014_SPV.7154_spch011"/>
    <s v="Australia"/>
    <n v="11"/>
    <s v="coincidence"/>
    <s v="Ukraine's response to those provocations has been one of restraint under intolerable threats to its stability and independence."/>
    <s v="[&quot;Ukraine's&quot;, 'response', 'to', 'those', 'provocations', 'has', 'been', 'one', 'of', 'restraint', 'under', 'intolerable', 'threats', 'to', 'its', 'stability', 'and', 'independence', '.']"/>
    <n v="1553"/>
    <n v="1680"/>
    <s v="intolerable threats"/>
    <x v="3"/>
    <x v="0"/>
    <x v="0"/>
    <s v="(1626, 1645)"/>
    <s v="threats"/>
    <x v="6"/>
    <x v="0"/>
    <n v="726"/>
    <n v="781"/>
    <n v="726"/>
    <n v="754"/>
    <s v="[781, [726, 'intolerable threats'], [754, 'threats']]"/>
  </r>
  <r>
    <s v="UNSC_2014_SPV.7154_spch011_sentsplit_Australia.txt"/>
    <s v="UNSC_2014_SPV.7154_spch011"/>
    <s v="Australia"/>
    <n v="11"/>
    <s v="coincidence"/>
    <s v="The ongoing work of the special mission of the Organization for Security and Cooperation in Europe is all the more important for providing an objective account of the situation in eastern Ukraine, and we welcome the information that the number of monitors will be significantly increased in coming days."/>
    <s v="['The', 'ongoing', 'work', 'of', 'the', 'special', 'mission', 'of', 'the', 'Organization', 'for', 'Security', 'and', 'Cooperation', 'in', 'Europe', 'is', 'all', 'the', 'more', 'important', 'for', 'providing', 'an', 'objective', 'account', 'of', 'the', 'situation', 'in', 'eastern', 'Ukraine', ',', 'and', 'we', 'welcome', 'the', 'information', 'that', 'the', 'number', 'of', 'monitors', 'will', 'be', 'significantly', 'increased', 'in', 'coming', 'days', '.']"/>
    <n v="1862"/>
    <n v="2165"/>
    <s v="we welcome"/>
    <x v="0"/>
    <x v="1"/>
    <x v="1"/>
    <s v="(2063, 2073)"/>
    <s v="the information that the number of monitors will be significantly increased in coming days."/>
    <x v="2"/>
    <x v="0"/>
    <n v="727"/>
    <n v="775"/>
    <n v="727"/>
    <n v="748"/>
    <s v="[775, [727, 'we welcome'], [748, 'the information that the number of monitors will be significantly increased in coming days.']]"/>
  </r>
  <r>
    <s v="UNSC_2014_SPV.7154_spch011_sentsplit_Australia.txt"/>
    <s v="UNSC_2014_SPV.7154_spch011"/>
    <s v="Australia"/>
    <n v="11"/>
    <s v="coincidence"/>
    <s v="Many countries, including my own, have imposed unilateral sanctions to register the depth of their concern."/>
    <s v="['Many', 'countries', ',', 'including', 'my', 'own', ',', 'have', 'imposed', 'unilateral', 'sanctions', 'to', 'register', 'the', 'depth', 'of', 'their', 'concern', '.']"/>
    <n v="2479"/>
    <n v="2586"/>
    <s v="the depth of their concern"/>
    <x v="2"/>
    <x v="1"/>
    <x v="0"/>
    <s v="(2559, 2585)"/>
    <s v="implicit"/>
    <x v="3"/>
    <x v="1"/>
    <n v="728"/>
    <m/>
    <n v="728"/>
    <m/>
    <s v="[None, [728, 'the depth of their concern'], [None, 'None']]"/>
  </r>
  <r>
    <s v="UNSC_2014_SPV.7154_spch011_sentsplit_Australia.txt"/>
    <s v="UNSC_2014_SPV.7154_spch011"/>
    <s v="Australia"/>
    <n v="11"/>
    <s v="coincidence"/>
    <s v="Repeated calls for de-escalation have been ignored."/>
    <s v="['Repeated', 'calls', 'for', 'de-escalation', 'have', 'been', 'ignored', '.']"/>
    <n v="2587"/>
    <n v="2638"/>
    <s v="de-escalation have been ignored"/>
    <x v="2"/>
    <x v="2"/>
    <x v="0"/>
    <s v="(2606, 2637)"/>
    <s v="implicit"/>
    <x v="3"/>
    <x v="1"/>
    <n v="729"/>
    <m/>
    <n v="729"/>
    <m/>
    <s v="[None, [729, 'de-escalation have been ignored'], [None, 'None']]"/>
  </r>
  <r>
    <s v="UNSC_2014_SPV.7154_spch011_sentsplit_Australia.txt"/>
    <s v="UNSC_2014_SPV.7154_spch011"/>
    <s v="Australia"/>
    <n v="11"/>
    <s v="coincidence"/>
    <s v="Russia's major military build-up along Ukraine's eastern border has been a significant and deliberation provocation that only further escalates tensions and the likelihood of conflict."/>
    <s v="[&quot;Russia's&quot;, 'major', 'military', 'build-up', 'along', &quot;Ukraine's&quot;, 'eastern', 'border', 'has', 'been', 'a', 'significant', 'and', 'deliberation', 'provocation', 'that', 'only', 'further', 'escalates', 'tensions', 'and', 'the', 'likelihood', 'of', 'conflict', '.']"/>
    <n v="2640"/>
    <n v="2824"/>
    <s v="major military build-up"/>
    <x v="3"/>
    <x v="2"/>
    <x v="0"/>
    <s v="(2649, 2672)"/>
    <s v="Russia's"/>
    <x v="5"/>
    <x v="0"/>
    <n v="730"/>
    <n v="776"/>
    <n v="730"/>
    <n v="749"/>
    <s v="[776, [730, 'major military build-up'], [749, &quot;Russia's&quot;]]"/>
  </r>
  <r>
    <s v="UNSC_2014_SPV.7154_spch011_sentsplit_Australia.txt"/>
    <s v="UNSC_2014_SPV.7154_spch011"/>
    <s v="Australia"/>
    <n v="11"/>
    <s v="coincidence"/>
    <s v="Russia's major military build-up along Ukraine's eastern border has been a significant and deliberation provocation that only further escalates tensions and the likelihood of conflict."/>
    <s v="[&quot;Russia's&quot;, 'major', 'military', 'build-up', 'along', &quot;Ukraine's&quot;, 'eastern', 'border', 'has', 'been', 'a', 'significant', 'and', 'deliberation', 'provocation', 'that', 'only', 'further', 'escalates', 'tensions', 'and', 'the', 'likelihood', 'of', 'conflict', '.']"/>
    <n v="2640"/>
    <n v="2824"/>
    <s v="significant and deliberation provocation that only further escalates tensions and the likelihood of conflict."/>
    <x v="3"/>
    <x v="2"/>
    <x v="0"/>
    <s v="(2715, 2824)"/>
    <s v="Russia's"/>
    <x v="5"/>
    <x v="0"/>
    <n v="731"/>
    <n v="777"/>
    <n v="731"/>
    <n v="749"/>
    <s v="[777, [731, 'significant and deliberation provocation that only further escalates tensions and the likelihood of conflict.'], [749, &quot;Russia's&quot;]]"/>
  </r>
  <r>
    <s v="UNSC_2014_SPV.7154_spch011_sentsplit_Australia.txt"/>
    <s v="UNSC_2014_SPV.7154_spch011"/>
    <s v="Australia"/>
    <n v="11"/>
    <s v="coincidence"/>
    <s v="It deepens Russia's own isolation and also, of course, strengthens the resolve of the international community to stand with and support Ukraine as it seeks to maintain its sovereignty and territorial integrity."/>
    <s v="['It', 'deepens', &quot;Russia's&quot;, 'own', 'isolation', 'and', 'also', ',', 'of', 'course', ',', 'strengthens', 'the', 'resolve', 'of', 'the', 'international', 'community', 'to', 'stand', 'with', 'and', 'support', 'Ukraine', 'as', 'it', 'seeks', 'to', 'maintain', 'its', 'sovereignty', 'and', 'territorial', 'integrity', '.']"/>
    <n v="2825"/>
    <n v="3035"/>
    <s v="to stand with and support"/>
    <x v="1"/>
    <x v="1"/>
    <x v="1"/>
    <s v="(2935, 2960)"/>
    <s v="Ukraine as it seeks to maintain its sovereignty and territorial integrity."/>
    <x v="14"/>
    <x v="0"/>
    <n v="732"/>
    <n v="784"/>
    <n v="732"/>
    <n v="758"/>
    <s v="[784, [732, 'to stand with and support'], [758, 'Ukraine as it seeks to maintain its sovereignty and territorial integrity.']]"/>
  </r>
  <r>
    <s v="UNSC_2014_SPV.7154_spch011_sentsplit_Australia.txt"/>
    <s v="UNSC_2014_SPV.7154_spch011"/>
    <s v="Australia"/>
    <n v="11"/>
    <s v="coincidence"/>
    <s v="It deepens Russia's own isolation and also, of course, strengthens the resolve of the international community to stand with and support Ukraine as it seeks to maintain its sovereignty and territorial integrity."/>
    <s v="['It', 'deepens', &quot;Russia's&quot;, 'own', 'isolation', 'and', 'also', ',', 'of', 'course', ',', 'strengthens', 'the', 'resolve', 'of', 'the', 'international', 'community', 'to', 'stand', 'with', 'and', 'support', 'Ukraine', 'as', 'it', 'seeks', 'to', 'maintain', 'its', 'sovereignty', 'and', 'territorial', 'integrity', '.']"/>
    <n v="2825"/>
    <n v="3035"/>
    <s v="it seeks to maintain its sovereignty and territorial integrity."/>
    <x v="1"/>
    <x v="2"/>
    <x v="1"/>
    <s v="(2972, 3035)"/>
    <s v="Ukraine"/>
    <x v="14"/>
    <x v="0"/>
    <n v="733"/>
    <n v="778"/>
    <n v="733"/>
    <n v="750"/>
    <s v="[778, [733, 'it seeks to maintain its sovereignty and territorial integrity.'], [750, 'Ukraine']]"/>
  </r>
  <r>
    <s v="UNSC_2014_SPV.7154_spch011_sentsplit_Australia.txt"/>
    <s v="UNSC_2014_SPV.7154_spch011"/>
    <s v="Australia"/>
    <n v="11"/>
    <s v="coincidence"/>
    <s v="And Ukraine must be allowed to prepare for those elections without the interference and coercion we are witnessing."/>
    <s v="['And', 'Ukraine', 'must', 'be', 'allowed', 'to', 'prepare', 'for', 'those', 'elections', 'without', 'the', 'interference', 'and', 'coercion', 'we', 'are', 'witnessing', '.']"/>
    <n v="3153"/>
    <n v="3268"/>
    <s v="without the interference and coercion"/>
    <x v="2"/>
    <x v="2"/>
    <x v="0"/>
    <s v="(3212, 3249)"/>
    <s v="implicit"/>
    <x v="3"/>
    <x v="1"/>
    <n v="734"/>
    <m/>
    <n v="734"/>
    <m/>
    <s v="[None, [734, 'without the interference and coercion'], [None, 'None']]"/>
  </r>
  <r>
    <s v="UNSC_2014_SPV.7154_spch011_sentsplit_Australia.txt"/>
    <s v="UNSC_2014_SPV.7154_spch011"/>
    <s v="Australia"/>
    <n v="11"/>
    <s v="coincidence"/>
    <s v="The talks between Russia, Ukraine, the European Union and the United States planned for 17 April are an essential step in that direction, but can take place successfully only on that basis."/>
    <s v="['The', 'talks', 'between', 'Russia', ',', 'Ukraine', ',', 'the', 'European', 'Union', 'and', 'the', 'United', 'States', 'planned', 'for', '17', 'April', 'are', 'an', 'essential', 'step', 'in', 'that', 'direction', ',', 'but', 'can', 'take', 'place', 'successfully', 'only', 'on', 'that', 'basis', '.']"/>
    <n v="3353"/>
    <n v="3542"/>
    <s v="essential step"/>
    <x v="0"/>
    <x v="0"/>
    <x v="1"/>
    <s v="(3457, 3471)"/>
    <s v="talks"/>
    <x v="7"/>
    <x v="0"/>
    <n v="735"/>
    <n v="779"/>
    <n v="735"/>
    <n v="751"/>
    <s v="[779, [735, 'essential step'], [751, 'talks']]"/>
  </r>
  <r>
    <s v="UNSC_2014_SPV.7154_spch011_sentsplit_Australia.txt"/>
    <s v="UNSC_2014_SPV.7154_spch011"/>
    <s v="Australia"/>
    <n v="11"/>
    <s v="coincidence"/>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reduce tensions, stop its destabilization and withdraw its forces from the provocative posture they have assumed on Ukraine's border."/>
    <x v="3"/>
    <x v="2"/>
    <x v="1"/>
    <s v="(3688, 3821)"/>
    <s v="Russia"/>
    <x v="5"/>
    <x v="0"/>
    <n v="736"/>
    <n v="780"/>
    <n v="736"/>
    <n v="752"/>
    <s v="[780, [736, &quot;reduce tensions, stop its destabilization and withdraw its forces from the provocative posture they have assumed on Ukraine's border.&quot;], [752, 'Russia']]"/>
  </r>
  <r>
    <s v="UNSC_2014_SPV.7154_spch011_sentsplit_Australia.txt"/>
    <s v="UNSC_2014_SPV.7154_spch011"/>
    <s v="Australia"/>
    <n v="11"/>
    <s v="not "/>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with mounting concern."/>
    <x v="0"/>
    <x v="1"/>
    <x v="0"/>
    <s v="(68, 90)"/>
    <s v="the events in eastern Ukraine"/>
    <x v="8"/>
    <x v="0"/>
    <n v="737"/>
    <n v="764"/>
    <n v="737"/>
    <n v="739"/>
    <s v="[764, [737, 'with mounting concern.'], [739, 'the events in eastern Ukraine']]"/>
  </r>
  <r>
    <s v="UNSC_2014_SPV.7154_spch011_sentsplit_Australia.txt"/>
    <s v="UNSC_2014_SPV.7154_spch011"/>
    <s v="Australia"/>
    <n v="11"/>
    <s v="not "/>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rather it is a pattern of highly orchestrated destabilization by pro-Russian groups."/>
    <x v="0"/>
    <x v="2"/>
    <x v="0"/>
    <s v="(514, 598)"/>
    <s v="pro-Russian groups."/>
    <x v="4"/>
    <x v="0"/>
    <n v="738"/>
    <n v="768"/>
    <n v="738"/>
    <n v="743"/>
    <s v="[768, [738, 'rather it is a pattern of highly orchestrated destabilization by pro-Russian groups.'], [743, 'pro-Russian groups.']]"/>
  </r>
  <r>
    <s v="UNSC_2014_SPV.7154_spch011_sentsplit_Australia.txt"/>
    <s v="UNSC_2014_SPV.7154_spch011"/>
    <s v="Australia"/>
    <n v="11"/>
    <s v="not "/>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crisis"/>
    <x v="0"/>
    <x v="0"/>
    <x v="0"/>
    <s v="(1383, 1389)"/>
    <s v="crisis"/>
    <x v="8"/>
    <x v="0"/>
    <n v="753"/>
    <n v="787"/>
    <n v="753"/>
    <n v="763"/>
    <s v="[787, [753, 'crisis'], [763, 'crisis']]"/>
  </r>
  <r>
    <s v="UNSC_2014_SPV.7154_spch011_sentsplit_Australia.txt"/>
    <s v="UNSC_2014_SPV.7154_spch011"/>
    <s v="Australia"/>
    <n v="11"/>
    <s v="coincidence"/>
    <s v="Ukraine's response to those provocations has been one of restraint under intolerable threats to its stability and independence."/>
    <s v="['We', 'call', 'on', 'Russia', 'to', 'work', 'immediately', 'to', 'reduce', 'tensions', ',', 'stop', 'its', 'destabilization', 'and', 'withdraw', 'its', 'forces', 'from', 'the', 'provocative', 'posture', 'they', 'have', 'assumed', 'on', &quot;Ukraine's&quot;, 'border', '.']"/>
    <n v="3647"/>
    <n v="3821"/>
    <s v="threats"/>
    <x v="3"/>
    <x v="0"/>
    <x v="0"/>
    <s v="(1638, 1645)"/>
    <s v="threats"/>
    <x v="6"/>
    <x v="0"/>
    <n v="755"/>
    <n v="782"/>
    <n v="755"/>
    <n v="754"/>
    <s v="[782, [755, 'threats'], [754, 'threats']]"/>
  </r>
  <r>
    <s v="UNSC_2014_SPV.7154_spch011_sentsplit_Australia.txt"/>
    <s v="UNSC_2014_SPV.7154_spch011"/>
    <s v="Australia"/>
    <n v="11"/>
    <s v="not "/>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imposed unilateral sanctions"/>
    <x v="0"/>
    <x v="2"/>
    <x v="0"/>
    <s v="(2518, 2546)"/>
    <s v="Many countries, including my own"/>
    <x v="2"/>
    <x v="0"/>
    <n v="756"/>
    <n v="783"/>
    <n v="756"/>
    <n v="757"/>
    <s v="[783, [756, 'imposed unilateral sanctions'], [757, 'Many countries, including my own']]"/>
  </r>
  <r>
    <s v="UNSC_2014_SPV.7154_spch011_sentsplit_Australia.txt"/>
    <s v="UNSC_2014_SPV.7154_spch011"/>
    <s v="Australia"/>
    <n v="11"/>
    <s v="not "/>
    <s v="We call on Russia to work immediately to reduce tensions, stop its destabilization and withdraw its forces from the provocative posture they have assumed on Ukraine's border."/>
    <s v="['We', 'call', 'on', 'Russia', 'to', 'work', 'immediately', 'to', 'reduce', 'tensions', ',', 'stop', 'its', 'destabilization', 'and', 'withdraw', 'its', 'forces', 'from', 'the', 'provocative', 'posture', 'they', 'have', 'assumed', 'on', &quot;Ukraine's&quot;, 'border', '.']"/>
    <n v="3647"/>
    <n v="3821"/>
    <s v="genuine commitment and good faith"/>
    <x v="0"/>
    <x v="2"/>
    <x v="1"/>
    <s v="(3305, 3338)"/>
    <s v="all sides"/>
    <x v="2"/>
    <x v="0"/>
    <n v="759"/>
    <n v="785"/>
    <n v="759"/>
    <n v="760"/>
    <s v="[785, [759, 'genuine commitment and good faith'], [760, 'all sides']]"/>
  </r>
  <r>
    <s v="UNSC_2014_SPV.7154_spch011_sentsplit_Australia.txt"/>
    <s v="UNSC_2014_SPV.7154_spch011"/>
    <s v="Australia"/>
    <n v="11"/>
    <s v="coincidence"/>
    <s v="Attempts to change the facts on the ground are completely contrary to dialogue and peaceful resolution."/>
    <s v="['We', 'call', 'on', 'Russia', 'to', 'work', 'immediately', 'to', 'reduce', 'tensions', ',', 'stop', 'its', 'destabilization', 'and', 'withdraw', 'its', 'forces', 'from', 'the', 'provocative', 'posture', 'they', 'have', 'assumed', 'on', &quot;Ukraine's&quot;, 'border', '.']"/>
    <n v="3647"/>
    <n v="3821"/>
    <s v="contrary to dialogue and peaceful resolution."/>
    <x v="3"/>
    <x v="0"/>
    <x v="0"/>
    <s v="(3601, 3646)"/>
    <s v="Attempts to change the facts on the ground"/>
    <x v="5"/>
    <x v="0"/>
    <n v="761"/>
    <n v="786"/>
    <n v="761"/>
    <n v="762"/>
    <s v="[786, [761, 'contrary to dialogue and peaceful resolution.'], [762, 'Attempts to change the facts on the ground']]"/>
  </r>
  <r>
    <s v="UNSC_2014_SPV.7165_spch006_sentsplit_Rwanda.txt"/>
    <s v="UNSC_2014_SPV.7165_spch006"/>
    <s v="Rwanda"/>
    <n v="6"/>
    <s v="coincidence"/>
    <s v="I would like to thank you, Madam President, for convening this emergency meeting on Ukraine, and Mr. Jeffrey Feltman, Under-Secretary-General for Political Affairs, for his briefing on the developments in the situation in eastern Ukraine."/>
    <s v="['I', 'would', 'like', 'to', 'thank', 'you', ',', 'Madam', 'President', ',', 'for', 'convening', 'this', 'emergency', 'meeting', 'on', 'Ukraine', ',', 'and', 'Mr', '.', 'Jeffrey', 'Feltman', ',', 'Under-Secretary-General', 'for', 'Political', 'Affairs', ',', 'for', 'his', 'briefing', 'on', 'the', 'developments', 'in', 'the', 'situation', 'in', 'eastern', 'Ukraine', '.']"/>
    <n v="0"/>
    <n v="238"/>
    <s v="I would like to thank you"/>
    <x v="0"/>
    <x v="1"/>
    <x v="1"/>
    <s v="(0, 25)"/>
    <s v="Madam President, for convening this emergency meeting on Ukraine, and Mr. Jeffrey Feltman, Under-Secretary-General for Political Affairs, for his briefing on the developments in the situation in eastern Ukraine."/>
    <x v="15"/>
    <x v="0"/>
    <n v="533"/>
    <n v="572"/>
    <n v="533"/>
    <n v="553"/>
    <s v="[572, [533, 'I would like to thank you'], [553, 'Madam President, for convening this emergency meeting on Ukraine, and Mr. Jeffrey Feltman, Under-Secretary-General for Political Affairs, for his briefing on the developments in the situation in eastern Ukraine.']]"/>
  </r>
  <r>
    <s v="UNSC_2014_SPV.7165_spch006_sentsplit_Rwanda.txt"/>
    <s v="UNSC_2014_SPV.7165_spch006"/>
    <s v="Rwanda"/>
    <n v="6"/>
    <s v="coincidence"/>
    <s v="We believe, however, that the Ukrainian people and the international community will not judge us on the number of public briefings we organize in the Council or the toughness of our statements, but on our political will and how we use our influence to effectively help Ukrainians resolve the crisis in their country."/>
    <s v="['We', 'believe', ',', 'however', ',', 'that', 'the', 'Ukrainian', 'people', 'and', 'the', 'international', 'community', 'will', 'not', 'judge', 'us', 'on', 'the', 'number', 'of', 'public', 'briefings', 'we', 'organize', 'in', 'the', 'Council', 'or', 'the', 'toughness', 'of', 'our', 'statements', ',', 'but', 'on', 'our', 'political', 'will', 'and', 'how', 'we', 'use', 'our', 'influence', 'to', 'effectively', 'help', 'Ukrainians', 'resolve', 'the', 'crisis', 'in', 'their', 'country', '.']"/>
    <n v="239"/>
    <n v="555"/>
    <s v="We believe,"/>
    <x v="0"/>
    <x v="1"/>
    <x v="1"/>
    <s v="(239, 250)"/>
    <s v="that the Ukrainian people and the international community will not judge us on the number of public briefings we organize"/>
    <x v="2"/>
    <x v="0"/>
    <n v="534"/>
    <n v="574"/>
    <n v="534"/>
    <n v="555"/>
    <s v="[574, [534, 'We believe,'], [555, 'that the Ukrainian people and the international community will not judge us on the number of public briefings we organize']]"/>
  </r>
  <r>
    <s v="UNSC_2014_SPV.7165_spch006_sentsplit_Rwanda.txt"/>
    <s v="UNSC_2014_SPV.7165_spch006"/>
    <s v="Rwanda"/>
    <n v="6"/>
    <s v="coincidence"/>
    <s v="We condemn in the strongest terms 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
    <s v="['We', 'condemn', 'in', 'the', 'strongest', 'terms', 'the', 'attempt', 'made', 'to', 'assassinate', 'Hennadiy', 'Kernes', ',', 'the', 'Mayor', 'of', 'Kharkiv', ',', &quot;Ukraine's&quot;, 'second-largest', 'city', ',', 'as', 'well', 'as', 'the', 'illegal', 'detention', 'of', 'the', 'military', 'monitors', 'from', 'the', 'Organization', 'for', 'Security', 'and', 'Cooperation', 'in', 'Europe', '(', 'OSCE', ')', 'and', 'their', 'Ukrainian', 'staff', ',', 'which', 'is', 'a', 'serious', 'violation', 'of', 'the', 'current', 'agreement', ',', 'and', 'we', 'demand', 'their', 'immediate', 'release', '.']"/>
    <n v="846"/>
    <n v="1228"/>
    <s v="We condemn in the strongest terms"/>
    <x v="0"/>
    <x v="1"/>
    <x v="0"/>
    <s v="(846, 879)"/>
    <s v="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
    <x v="6"/>
    <x v="0"/>
    <n v="535"/>
    <n v="577"/>
    <n v="535"/>
    <n v="558"/>
    <s v="[577, [535, 'We condemn in the strongest terms'], [558, &quot;the attempt made to assassinate Hennadiy Kernes, the Mayor of Kharkiv, Ukraine's second-largest city, as well as the illegal detention of the military monitors from the Organization for Security and Cooperation in Europe (OSCE) and their Ukrainian staff, which is a serious violation of the current agreement, and we demand their immediate release.&quot;]]"/>
  </r>
  <r>
    <s v="UNSC_2014_SPV.7165_spch006_sentsplit_Rwanda.txt"/>
    <s v="UNSC_2014_SPV.7165_spch006"/>
    <s v="Rwanda"/>
    <n v="6"/>
    <s v="coincidence"/>
    <s v="We believe in the right to peaceful demonstration, but we firmly condemn the use of violence, the seizure of public buildings and the installation of illegal checkpoints by armed protesters."/>
    <s v="['We', 'believe', 'in', 'the', 'right', 'to', 'peaceful', 'demonstration', ',', 'but', 'we', 'firmly', 'condemn', 'the', 'use', 'of', 'violence', ',', 'the', 'seizure', 'of', 'public', 'buildings', 'and', 'the', 'installation', 'of', 'illegal', 'checkpoints', 'by', 'armed', 'protesters', '.']"/>
    <n v="1872"/>
    <n v="2062"/>
    <s v="We believe"/>
    <x v="0"/>
    <x v="1"/>
    <x v="1"/>
    <s v="(1872, 1882)"/>
    <s v="in the right to peaceful demonstration"/>
    <x v="17"/>
    <x v="0"/>
    <n v="536"/>
    <n v="580"/>
    <n v="536"/>
    <n v="561"/>
    <s v="[580, [536, 'We believe'], [561, 'in the right to peaceful demonstration']]"/>
  </r>
  <r>
    <s v="UNSC_2014_SPV.7165_spch006_sentsplit_Rwanda.txt"/>
    <s v="UNSC_2014_SPV.7165_spch006"/>
    <s v="Rwanda"/>
    <n v="6"/>
    <s v="coincidence"/>
    <s v="We therefore believe that Ukraine, like any other country, has a right to restore public order, provided that right is exercised in a proportionate manner."/>
    <s v="['We', 'therefore', 'believe', 'that', 'Ukraine', ',', 'like', 'any', 'other', 'country', ',', 'has', 'a', 'right', 'to', 'restore', 'public', 'order', ',', 'provided', 'that', 'right', 'is', 'exercised', 'in', 'a', 'proportionate', 'manner', '.']"/>
    <n v="2063"/>
    <n v="2218"/>
    <s v="We therefore believe"/>
    <x v="1"/>
    <x v="1"/>
    <x v="1"/>
    <s v="(2063, 2083)"/>
    <s v="that Ukraine, like any other country, has a right to restore public order, provided that right is exercised in a proportionate manner."/>
    <x v="14"/>
    <x v="0"/>
    <n v="537"/>
    <n v="583"/>
    <n v="537"/>
    <n v="565"/>
    <s v="[583, [537, 'We therefore believe'], [565, 'that Ukraine, like any other country, has a right to restore public order, provided that right is exercised in a proportionate manner.']]"/>
  </r>
  <r>
    <s v="UNSC_2014_SPV.7165_spch006_sentsplit_Rwanda.txt"/>
    <s v="UNSC_2014_SPV.7165_spch006"/>
    <s v="Rwanda"/>
    <n v="6"/>
    <s v="coincidence"/>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we reiterate our strong belief"/>
    <x v="0"/>
    <x v="1"/>
    <x v="1"/>
    <s v="(2521, 2551)"/>
    <s v="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x v="8"/>
    <x v="0"/>
    <n v="538"/>
    <n v="584"/>
    <n v="538"/>
    <n v="566"/>
    <s v="[584, [538, 'we reiterate our strong belief'], [566,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emergency meeting"/>
    <x v="0"/>
    <x v="0"/>
    <x v="0"/>
    <s v="(63, 80)"/>
    <s v="meeting"/>
    <x v="17"/>
    <x v="0"/>
    <n v="539"/>
    <n v="573"/>
    <n v="539"/>
    <n v="554"/>
    <s v="[573, [539, 'emergency meeting'], [554, 'meeting']]"/>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crisis"/>
    <x v="0"/>
    <x v="0"/>
    <x v="0"/>
    <s v="(531, 537)"/>
    <s v="crisis"/>
    <x v="8"/>
    <x v="0"/>
    <n v="540"/>
    <n v="586"/>
    <n v="540"/>
    <n v="568"/>
    <s v="[586, [540, 'crisis'], [568, 'crisi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deteriorating"/>
    <x v="0"/>
    <x v="0"/>
    <x v="0"/>
    <s v="(595, 608)"/>
    <s v="situation"/>
    <x v="8"/>
    <x v="0"/>
    <n v="541"/>
    <n v="575"/>
    <n v="541"/>
    <n v="556"/>
    <s v="[575, [541, 'deteriorating'], [556, 'situation']]"/>
  </r>
  <r>
    <s v="UNSC_2014_SPV.7165_spch006_sentsplit_Rwanda.txt"/>
    <s v="UNSC_2014_SPV.7165_spch006"/>
    <s v="Rwanda"/>
    <n v="6"/>
    <s v="not "/>
    <s v="Indeed, the developments of the last few weeks are alarming and have immensely undermined the diplomatic efforts to defuse the situation."/>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alarming"/>
    <x v="0"/>
    <x v="0"/>
    <x v="0"/>
    <s v="(759, 767)"/>
    <s v="developments"/>
    <x v="8"/>
    <x v="0"/>
    <n v="542"/>
    <n v="576"/>
    <n v="542"/>
    <n v="557"/>
    <s v="[576, [542, 'alarming'], [557, 'development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the attempt made to assassinate Hennadiy Kernes"/>
    <x v="2"/>
    <x v="2"/>
    <x v="0"/>
    <s v="(880, 927)"/>
    <s v="implicit"/>
    <x v="3"/>
    <x v="1"/>
    <n v="543"/>
    <m/>
    <n v="543"/>
    <m/>
    <s v="[None, [543, 'the attempt made to assassinate Hennadiy Kernes'], [None, 'None']]"/>
  </r>
  <r>
    <s v="UNSC_2014_SPV.7165_spch006_sentsplit_Rwanda.txt"/>
    <s v="UNSC_2014_SPV.7165_spch006"/>
    <s v="Rwanda"/>
    <n v="6"/>
    <s v="not"/>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the illegal detention of the military monitors"/>
    <x v="2"/>
    <x v="2"/>
    <x v="0"/>
    <s v="(993, 1039)"/>
    <s v="implicit"/>
    <x v="3"/>
    <x v="1"/>
    <n v="544"/>
    <m/>
    <n v="544"/>
    <m/>
    <s v="[None, [544, 'the illegal detention of the military monitors'], [None, 'None']]"/>
  </r>
  <r>
    <s v="UNSC_2014_SPV.7165_spch006_sentsplit_Rwanda.txt"/>
    <s v="UNSC_2014_SPV.7165_spch006"/>
    <s v="Rwanda"/>
    <n v="6"/>
    <s v="not"/>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serious violation of the current agreement,"/>
    <x v="2"/>
    <x v="2"/>
    <x v="0"/>
    <s v="(1146, 1189)"/>
    <s v="implicit"/>
    <x v="3"/>
    <x v="1"/>
    <n v="545"/>
    <m/>
    <n v="545"/>
    <m/>
    <s v="[None, [545, 'serious violation of the current agreement,'], [None, 'None']]"/>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we welcome"/>
    <x v="0"/>
    <x v="1"/>
    <x v="1"/>
    <s v="(1236, 1246)"/>
    <s v="the joint de-escalation measures agreed on in Geneva on 17 April and involving the main stakeholders as a step towards a tangible solution"/>
    <x v="10"/>
    <x v="0"/>
    <n v="546"/>
    <n v="578"/>
    <n v="546"/>
    <n v="559"/>
    <s v="[578, [546, 'we welcome'], [559, 'the joint de-escalation measures agreed on in Geneva on 17 April and involving the main stakeholders as a step towards a tangible solution']]"/>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crisis"/>
    <x v="0"/>
    <x v="0"/>
    <x v="0"/>
    <s v="(1393, 1399)"/>
    <s v="crisis"/>
    <x v="8"/>
    <x v="0"/>
    <n v="547"/>
    <n v="585"/>
    <n v="547"/>
    <n v="567"/>
    <s v="[585, [547, 'crisis'], [567, 'crisi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we are concerned"/>
    <x v="0"/>
    <x v="1"/>
    <x v="0"/>
    <s v="(1401, 1417)"/>
    <s v="about the fact that many of those measures have not been implemented."/>
    <x v="10"/>
    <x v="0"/>
    <n v="548"/>
    <n v="579"/>
    <n v="548"/>
    <n v="560"/>
    <s v="[579, [548, 'we are concerned'], [560, 'about the fact that many of those measures have not been implemented.']]"/>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crisis"/>
    <x v="0"/>
    <x v="0"/>
    <x v="0"/>
    <s v="(2236, 2242)"/>
    <s v="crisis"/>
    <x v="8"/>
    <x v="0"/>
    <n v="549"/>
    <n v="587"/>
    <n v="549"/>
    <n v="569"/>
    <s v="[587, [549, 'crisis'], [569, 'crisi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crisis"/>
    <x v="0"/>
    <x v="0"/>
    <x v="0"/>
    <s v="(2652, 2658)"/>
    <s v="crisis"/>
    <x v="8"/>
    <x v="0"/>
    <n v="550"/>
    <n v="588"/>
    <n v="550"/>
    <n v="570"/>
    <s v="[588, [550, 'crisis'], [570, 'crisi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crisis"/>
    <x v="0"/>
    <x v="0"/>
    <x v="0"/>
    <s v="(2686, 2692)"/>
    <s v="crisis"/>
    <x v="8"/>
    <x v="0"/>
    <n v="551"/>
    <n v="589"/>
    <n v="551"/>
    <n v="571"/>
    <s v="[589, [551, 'crisis'], [571, 'crisi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installation of illegal checkpoints by armed protesters"/>
    <x v="0"/>
    <x v="2"/>
    <x v="0"/>
    <s v="(2006, 2061)"/>
    <s v="protesters"/>
    <x v="4"/>
    <x v="0"/>
    <n v="552"/>
    <n v="582"/>
    <n v="552"/>
    <n v="564"/>
    <s v="[582, [552, 'installation of illegal checkpoints by armed protesters'], [564, 'protesters']]"/>
  </r>
  <r>
    <s v="UNSC_2014_SPV.7165_spch006_sentsplit_Rwanda.txt"/>
    <s v="UNSC_2014_SPV.7165_spch006"/>
    <s v="Rwanda"/>
    <n v="6"/>
    <s v="not "/>
    <s v="To conclude, we reiterate our strong belief that while public meetings of the Council are important for its members to continue monitoring this crisis, the only way to solve the crisis in Ukraine is through the exercise of political will and the influence of all the countries and regional organizations involved, in order to ensure a political and diplomatic solution to the conflict."/>
    <s v="['To', 'conclude', ',', 'we', 'reiterate', 'our', 'strong', 'belief', 'that', 'while', 'public', 'meetings', 'of', 'the', 'Council', 'are', 'important', 'for', 'its', 'members', 'to', 'continue', 'monitoring', 'this', 'crisis', ',', 'the', 'only', 'way', 'to', 'solve', 'the', 'crisis', 'in', 'Ukraine', 'is', 'through', 'the', 'exercise', 'of', 'political', 'will', 'and', 'the', 'influence', 'of', 'all', 'the', 'countries', 'and', 'regional', 'organizations', 'involved', ',', 'in', 'order', 'to', 'ensure', 'a', 'political', 'and', 'diplomatic', 'solution', 'to', 'the', 'conflict']"/>
    <n v="2508"/>
    <n v="2893"/>
    <s v="we firmly condemn"/>
    <x v="0"/>
    <x v="1"/>
    <x v="0"/>
    <s v="(1927, 1944)"/>
    <s v="the use of violence, the seizure of public buildings"/>
    <x v="6"/>
    <x v="0"/>
    <n v="562"/>
    <n v="581"/>
    <n v="562"/>
    <n v="563"/>
    <s v="[581, [562, 'we firmly condemn'], [563, 'the use of violence, the seizure of public buildings']]"/>
  </r>
  <r>
    <s v="UNSC_2014_SPV.7154_spch025_sentsplit_Ukraine.txt"/>
    <s v="UNSC_2014_SPV.7154_spch025"/>
    <s v="Ukraine"/>
    <n v="25"/>
    <s v="coincidence"/>
    <s v="I would like to answer just one."/>
    <s v="['I', 'would', 'like', 'to', 'answer', 'just', 'one', '.']"/>
    <n v="53"/>
    <n v="85"/>
    <s v="I would like to"/>
    <x v="0"/>
    <x v="1"/>
    <x v="1"/>
    <s v="(53, 68)"/>
    <s v="answer just one."/>
    <x v="12"/>
    <x v="0"/>
    <n v="529"/>
    <n v="558"/>
    <n v="529"/>
    <n v="542"/>
    <s v="[558, [529, 'I would like to'], [542, 'answer just one.']]"/>
  </r>
  <r>
    <s v="UNSC_2014_SPV.7154_spch025_sentsplit_Ukraine.txt"/>
    <s v="UNSC_2014_SPV.7154_spch025"/>
    <s v="Ukraine"/>
    <n v="25"/>
    <s v="coincidence"/>
    <s v="We must recall that, at that time, the people were speaking out against the banditry of the authorities, and now it is bandits who are against the people."/>
    <s v="['We', 'must', 'recall', 'that', ',', 'at', 'that', 'time', ',', 'the', 'people', 'were', 'speaking', 'out', 'against', 'the', 'banditry', 'of', 'the', 'authorities', ',', 'and', 'now', 'it', 'is', 'bandits', 'who', 'are', 'against', 'the', 'people', '.']"/>
    <n v="199"/>
    <n v="353"/>
    <s v="now it is bandits who are against the people"/>
    <x v="0"/>
    <x v="2"/>
    <x v="0"/>
    <s v="(308, 352)"/>
    <s v="bandits"/>
    <x v="4"/>
    <x v="0"/>
    <n v="530"/>
    <n v="559"/>
    <n v="530"/>
    <n v="543"/>
    <s v="[559, [530, 'now it is bandits who are against the people'], [543, 'bandits']]"/>
  </r>
  <r>
    <s v="UNSC_2014_SPV.7154_spch025_sentsplit_Ukraine.txt"/>
    <s v="UNSC_2014_SPV.7154_spch025"/>
    <s v="Ukraine"/>
    <n v="25"/>
    <s v="coincidence"/>
    <s v="We cannot remain calm about the fact that several hundred separatists are holding thousands of people hostage to fear in towns."/>
    <s v="['We', 'cannot', 'remain', 'calm', 'about', 'the', 'fact', 'that', 'several', 'hundred', 'separatists', 'are', 'holding', 'thousands', 'of', 'people', 'hostage', 'to', 'fear', 'in', 'towns', '.']"/>
    <n v="384"/>
    <n v="511"/>
    <s v="We cannot remain calm"/>
    <x v="0"/>
    <x v="2"/>
    <x v="0"/>
    <s v="(384, 405)"/>
    <s v="about the fact that several hundred separatists are holding thousands of people hostage to fear in towns."/>
    <x v="4"/>
    <x v="0"/>
    <n v="531"/>
    <n v="560"/>
    <n v="531"/>
    <n v="544"/>
    <s v="[560, [531, 'We cannot remain calm'], [544, 'about the fact that several hundred separatists are holding thousands of people hostage to fear in towns.']]"/>
  </r>
  <r>
    <s v="UNSC_2014_SPV.7154_spch025_sentsplit_Ukraine.txt"/>
    <s v="UNSC_2014_SPV.7154_spch025"/>
    <s v="Ukraine"/>
    <n v="25"/>
    <s v="coincidence"/>
    <s v="We cannot look on while small groups of armed people, headed up, inter alia, by agents from the Russian Federation, seize State buildings and take weapons to hand out."/>
    <s v="['We', 'cannot', 'look', 'on', 'while', 'small', 'groups', 'of', 'armed', 'people', ',', 'headed', 'up', ',', 'inter', 'alia', ',', 'by', 'agents', 'from', 'the', 'Russian', 'Federation', ',', 'seize', 'State', 'buildings', 'and', 'take', 'weapons', 'to', 'hand', 'out', '.']"/>
    <n v="587"/>
    <n v="754"/>
    <s v="small groups of armed people"/>
    <x v="0"/>
    <x v="2"/>
    <x v="0"/>
    <s v="(611, 639)"/>
    <s v="groups"/>
    <x v="4"/>
    <x v="0"/>
    <n v="532"/>
    <n v="563"/>
    <n v="532"/>
    <n v="548"/>
    <s v="[563, [532, 'small groups of armed people'], [548, 'groups']]"/>
  </r>
  <r>
    <s v="UNSC_2014_SPV.7154_spch025_sentsplit_Ukraine.txt"/>
    <s v="UNSC_2014_SPV.7154_spch025"/>
    <s v="Ukraine"/>
    <n v="25"/>
    <s v="coincidence"/>
    <s v="The statement that Mr. Churkin has referred very negatively to several times today was made by the acting President, Mr. Turchynov, and was addressed to those people who are now creating tension in those towns, the terrorist groups of separatists."/>
    <s v="['The', 'statement', 'that', 'Mr', '.', 'Churkin', 'has', 'referred', 'very', 'negatively', 'to', 'several', 'times', 'today', 'was', 'made', 'by', 'the', 'acting', 'President', ',', 'Mr', '.', 'Turchynov', ',', 'and', 'was', 'addressed', 'to', 'those', 'people', 'who', 'are', 'now', 'creating', 'tension', 'in', 'those', 'towns', ',', 'the', 'terrorist', 'groups', 'of', 'separatists', '.']"/>
    <n v="1094"/>
    <n v="1341"/>
    <s v="terrorist groups of separatists"/>
    <x v="0"/>
    <x v="2"/>
    <x v="0"/>
    <s v="(1309, 1340)"/>
    <s v="those people"/>
    <x v="4"/>
    <x v="0"/>
    <n v="533"/>
    <n v="564"/>
    <n v="533"/>
    <n v="549"/>
    <s v="[564, [533, 'terrorist groups of separatists'], [549, 'those people']]"/>
  </r>
  <r>
    <s v="UNSC_2014_SPV.7154_spch025_sentsplit_Ukraine.txt"/>
    <s v="UNSC_2014_SPV.7154_spch025"/>
    <s v="Ukraine"/>
    <n v="25"/>
    <s v="coincidence"/>
    <s v="That would be the right thing to do."/>
    <s v="['That', 'would', 'be', 'the', 'right', 'thing', 'to', 'do', '.']"/>
    <n v="1744"/>
    <n v="1780"/>
    <s v="That would be the right thing to do"/>
    <x v="0"/>
    <x v="0"/>
    <x v="0"/>
    <s v="(1744, 1779)"/>
    <s v="That"/>
    <x v="10"/>
    <x v="0"/>
    <n v="534"/>
    <n v="570"/>
    <n v="534"/>
    <n v="556"/>
    <s v="[570, [534, 'That would be the right thing to do'], [556, 'That']]"/>
  </r>
  <r>
    <s v="UNSC_2014_SPV.7154_spch025_sentsplit_Ukraine.txt"/>
    <s v="UNSC_2014_SPV.7154_spch025"/>
    <s v="Ukraine"/>
    <n v="25"/>
    <s v="coincidence"/>
    <s v="I would like Mr. Churkin to listen to that and convey what he can to his Government."/>
    <s v="['I', 'would', 'like', 'Mr', '.', 'Churkin', 'to', 'listen', 'to', 'that', 'and', 'convey', 'what', 'he', 'can', 'to', 'his', 'Government', '.']"/>
    <n v="2112"/>
    <n v="2196"/>
    <s v="I would like"/>
    <x v="3"/>
    <x v="1"/>
    <x v="1"/>
    <s v="(2112, 2124)"/>
    <s v="Mr. Churkin to listen to that and convey what he can to his Government."/>
    <x v="13"/>
    <x v="0"/>
    <n v="535"/>
    <n v="566"/>
    <n v="535"/>
    <n v="551"/>
    <s v="[566, [535, 'I would like'], [551, 'Mr. Churkin to listen to that and convey what he can to his Government.']]"/>
  </r>
  <r>
    <s v="UNSC_2014_SPV.7154_spch025_sentsplit_Ukraine.txt"/>
    <s v="UNSC_2014_SPV.7154_spch025"/>
    <s v="Ukraine"/>
    <n v="25"/>
    <s v="coincidence"/>
    <s v="I am sincerely thankful to the members of the Security Council who spoke in favour of a peaceful resolution of the problems in Ukraine."/>
    <s v="['I', 'am', 'sincerely', 'thankful', 'to', 'the', 'members', 'of', 'the', 'Security', 'Council', 'who', 'spoke', 'in', 'favour', 'of', 'a', 'peaceful', 'resolution', 'of', 'the', 'problems', 'in', 'Ukraine', '.']"/>
    <n v="2217"/>
    <n v="2352"/>
    <s v="I am sincerely thankful"/>
    <x v="0"/>
    <x v="1"/>
    <x v="1"/>
    <s v="(2217, 2240)"/>
    <s v="to the members of the Security Council"/>
    <x v="2"/>
    <x v="0"/>
    <n v="536"/>
    <n v="565"/>
    <n v="536"/>
    <n v="550"/>
    <s v="[565, [536, 'I am sincerely thankful'], [550, 'to the members of the Security Council']]"/>
  </r>
  <r>
    <s v="UNSC_2014_SPV.7154_spch025_sentsplit_Ukraine.txt"/>
    <s v="UNSC_2014_SPV.7154_spch025"/>
    <s v="Ukraine"/>
    <n v="25"/>
    <s v="coincidence"/>
    <s v="I am sincerely thankful for that."/>
    <s v="['I', 'am', 'sincerely', 'thankful', 'for', 'that', '.']"/>
    <n v="2353"/>
    <n v="2386"/>
    <s v="I am sincerely thankful"/>
    <x v="0"/>
    <x v="1"/>
    <x v="1"/>
    <s v="(2353, 2376)"/>
    <s v="for that."/>
    <x v="12"/>
    <x v="0"/>
    <n v="537"/>
    <n v="571"/>
    <n v="537"/>
    <n v="557"/>
    <s v="[571, [537, 'I am sincerely thankful'], [557, 'for that.']]"/>
  </r>
  <r>
    <s v="UNSC_2014_SPV.7154_spch025_sentsplit_Ukraine.txt"/>
    <s v="UNSC_2014_SPV.7154_spch025"/>
    <s v="Ukraine"/>
    <n v="25"/>
    <s v="coincidence"/>
    <s v="I also thank the members of the Security Council for understanding the critical situation in Ukraine and for any kind of support they can provide."/>
    <s v="['I', 'also', 'thank', 'the', 'members', 'of', 'the', 'Security', 'Council', 'for', 'understanding', 'the', 'critical', 'situation', 'in', 'Ukraine', 'and', 'for', 'any', 'kind', 'of', 'support', 'they', 'can', 'provide']"/>
    <n v="2387"/>
    <n v="2533"/>
    <s v="I also thank"/>
    <x v="0"/>
    <x v="1"/>
    <x v="1"/>
    <s v="(2387, 2399)"/>
    <s v="the members of the Security Council"/>
    <x v="2"/>
    <x v="0"/>
    <n v="538"/>
    <n v="567"/>
    <n v="538"/>
    <n v="552"/>
    <s v="[567, [538, 'I also thank'], [552, 'the members of the Security Council']]"/>
  </r>
  <r>
    <s v="UNSC_2014_SPV.7154_spch025_sentsplit_Ukraine.txt"/>
    <s v="UNSC_2014_SPV.7154_spch025"/>
    <s v="Ukraine"/>
    <n v="25"/>
    <s v="coincidence"/>
    <s v="I also thank the members of the Security Council for understanding the critical situation in Ukraine and for any kind of support they can provide."/>
    <s v="['I', 'also', 'thank', 'the', 'members', 'of', 'the', 'Security', 'Council', 'for', 'understanding', 'the', 'critical', 'situation', 'in', 'Ukraine', 'and', 'for', 'any', 'kind', 'of', 'support', 'they', 'can', 'provide']"/>
    <n v="2387"/>
    <n v="2533"/>
    <s v="critical situation"/>
    <x v="0"/>
    <x v="0"/>
    <x v="0"/>
    <s v="(2458, 2476)"/>
    <s v="situation"/>
    <x v="8"/>
    <x v="0"/>
    <n v="539"/>
    <n v="568"/>
    <n v="539"/>
    <n v="553"/>
    <s v="[568, [539, 'critical situation'], [553, 'situation']]"/>
  </r>
  <r>
    <s v="UNSC_2014_SPV.7154_spch025_sentsplit_Ukraine.txt"/>
    <s v="UNSC_2014_SPV.7154_spch025"/>
    <s v="Ukraine"/>
    <n v="25"/>
    <s v="not "/>
    <s v="I also thank the members of the Security Council for understanding the critical situation in Ukraine and for any kind of support they can provide."/>
    <s v="['I', 'also', 'thank', 'the', 'members', 'of', 'the', 'Security', 'Council', 'for', 'understanding', 'the', 'critical', 'situation', 'in', 'Ukraine', 'and', 'for', 'any', 'kind', 'of', 'support', 'they', 'can', 'provide']"/>
    <n v="2387"/>
    <n v="2533"/>
    <s v="but we are being prevented from doing so"/>
    <x v="2"/>
    <x v="2"/>
    <x v="0"/>
    <s v="(2070, 2110)"/>
    <s v="implicit"/>
    <x v="3"/>
    <x v="1"/>
    <n v="540"/>
    <m/>
    <n v="540"/>
    <m/>
    <s v="[None, [540, 'but we are being prevented from doing so'], [None, 'None']]"/>
  </r>
  <r>
    <s v="UNSC_2014_SPV.7154_spch025_sentsplit_Ukraine.txt"/>
    <s v="UNSC_2014_SPV.7154_spch025"/>
    <s v="Ukraine"/>
    <n v="25"/>
    <s v="coincidence"/>
    <s v="We cannot look on while small groups of armed people, headed up, inter alia, by agents from the Russian Federation, seize State buildings and take weapons to hand   out."/>
    <s v="['I', 'also', 'thank', 'the', 'members', 'of', 'the', 'Security', 'Council', 'for', 'understanding', 'the', 'critical', 'situation', 'in', 'Ukraine', 'and', 'for', 'any', 'kind', 'of', 'support', 'they', 'can', 'provide']"/>
    <n v="2387"/>
    <n v="2533"/>
    <s v="We cannot look on"/>
    <x v="1"/>
    <x v="2"/>
    <x v="0"/>
    <s v="(587, 604)"/>
    <s v="We"/>
    <x v="14"/>
    <x v="0"/>
    <n v="541"/>
    <n v="562"/>
    <n v="541"/>
    <n v="547"/>
    <s v="[562, [541, 'We cannot look on'], [547, 'We']]"/>
  </r>
  <r>
    <s v="UNSC_2014_SPV.7154_spch025_sentsplit_Ukraine.txt"/>
    <s v="UNSC_2014_SPV.7154_spch025"/>
    <s v="Ukraine"/>
    <n v="25"/>
    <s v="not "/>
    <s v="I also thank the members of the Security Council for understanding the critical situation in Ukraine and for any kind of support they can provide."/>
    <s v="['I', 'also', 'thank', 'the', 'members', 'of', 'the', 'Security', 'Council', 'for', 'understanding', 'the', 'critical', 'situation', 'in', 'Ukraine', 'and', 'for', 'any', 'kind', 'of', 'support', 'they', 'can', 'provide']"/>
    <n v="2387"/>
    <n v="2533"/>
    <s v="are holding thousands of people hostage to fear in towns."/>
    <x v="0"/>
    <x v="2"/>
    <x v="0"/>
    <s v="(454, 511)"/>
    <s v="separatists"/>
    <x v="4"/>
    <x v="0"/>
    <n v="545"/>
    <n v="561"/>
    <n v="545"/>
    <n v="546"/>
    <s v="[561, [545, 'are holding thousands of people hostage to fear in towns.'], [546, 'separatists']]"/>
  </r>
  <r>
    <s v="UNSC_2014_SPV.7154_spch025_sentsplit_Ukraine.txt"/>
    <s v="UNSC_2014_SPV.7154_spch025"/>
    <s v="Ukraine"/>
    <n v="25"/>
    <s v="coincidence"/>
    <s v="Indeed, those are terrorist operations that have been specially organized and orchestrated."/>
    <s v="['I', 'also', 'thank', 'the', 'members', 'of', 'the', 'Security', 'Council', 'for', 'understanding', 'the', 'critical', 'situation', 'in', 'Ukraine', 'and', 'for', 'any', 'kind', 'of', 'support', 'they', 'can', 'provide']"/>
    <n v="2387"/>
    <n v="2533"/>
    <s v="terrorist operations"/>
    <x v="0"/>
    <x v="0"/>
    <x v="0"/>
    <s v="(773, 793)"/>
    <s v="operations"/>
    <x v="6"/>
    <x v="0"/>
    <n v="554"/>
    <n v="569"/>
    <n v="554"/>
    <n v="555"/>
    <s v="[569, [554, 'terrorist operations'], [555, 'operations']]"/>
  </r>
  <r>
    <s v="UNSC_2014_SPV.7219_spch009_sentsplit_Australia.txt"/>
    <s v="UNSC_2014_SPV.7219_spch009"/>
    <s v="Australia"/>
    <n v="9"/>
    <s v="coincidence"/>
    <s v="We have witnessed the tragic death of298 people."/>
    <s v="['We', 'have', 'witnessed', 'the', 'tragic', 'death', 'of298', 'people', '.']"/>
    <n v="103"/>
    <n v="151"/>
    <s v="tragic death"/>
    <x v="0"/>
    <x v="0"/>
    <x v="0"/>
    <s v="(125, 137)"/>
    <s v="death of298 people"/>
    <x v="0"/>
    <x v="0"/>
    <n v="969"/>
    <n v="1020"/>
    <n v="969"/>
    <n v="991"/>
    <s v="[1020, [969, 'tragic death'], [991, 'death of298 people']]"/>
  </r>
  <r>
    <s v="UNSC_2014_SPV.7219_spch009_sentsplit_Australia.txt"/>
    <s v="UNSC_2014_SPV.7219_spch009"/>
    <s v="Australia"/>
    <n v="9"/>
    <s v="coincidence"/>
    <s v="Our nation is in mourning for all the victims."/>
    <s v="['Our', 'nation', 'is', 'in', 'mourning', 'for', 'all', 'the', 'victims', '.']"/>
    <n v="201"/>
    <n v="247"/>
    <s v="Our nation is in mourning"/>
    <x v="0"/>
    <x v="1"/>
    <x v="0"/>
    <s v="(201, 226)"/>
    <s v="for all the victims."/>
    <x v="0"/>
    <x v="0"/>
    <n v="970"/>
    <n v="1021"/>
    <n v="970"/>
    <n v="992"/>
    <s v="[1021, [970, 'Our nation is in mourning'], [992, 'for all the victims.']]"/>
  </r>
  <r>
    <s v="UNSC_2014_SPV.7219_spch009_sentsplit_Australia.txt"/>
    <s v="UNSC_2014_SPV.7219_spch009"/>
    <s v="Australia"/>
    <n v="9"/>
    <s v="coincidence"/>
    <s v="The news that the lives of 80 children were lost is devastating."/>
    <s v="['The', 'news', 'that', 'the', 'lives', 'of', '80', 'children', 'were', 'lost', 'is', 'devastating', '.']"/>
    <n v="248"/>
    <n v="312"/>
    <s v="devastating"/>
    <x v="0"/>
    <x v="0"/>
    <x v="0"/>
    <s v="(300, 311)"/>
    <s v="news"/>
    <x v="0"/>
    <x v="0"/>
    <n v="971"/>
    <n v="1022"/>
    <n v="971"/>
    <n v="993"/>
    <s v="[1022, [971, 'devastating'], [993, 'news']]"/>
  </r>
  <r>
    <s v="UNSC_2014_SPV.7219_spch009_sentsplit_Australia.txt"/>
    <s v="UNSC_2014_SPV.7219_spch009"/>
    <s v="Australia"/>
    <n v="9"/>
    <s v="coincidence"/>
    <s v="We extend our heartfelt sympathy and condolences to the families of all the victims of the tragedy and to their countries of nationality."/>
    <s v="['We', 'extend', 'our', 'heartfelt', 'sympathy', 'and', 'condolences', 'to', 'the', 'families', 'of', 'all', 'the', 'victims', 'of', 'the', 'tragedy', 'and', 'to', 'their', 'countries', 'of', 'nationality', '.']"/>
    <n v="374"/>
    <n v="511"/>
    <s v="We extend our heartfelt sympathy and condolences"/>
    <x v="0"/>
    <x v="1"/>
    <x v="1"/>
    <s v="(374, 422)"/>
    <s v="to the families of all the victims of the tragedy and to their countries of nationality."/>
    <x v="0"/>
    <x v="0"/>
    <n v="972"/>
    <n v="1023"/>
    <n v="972"/>
    <n v="994"/>
    <s v="[1023, [972, 'We extend our heartfelt sympathy and condolences'], [994, 'to the families of all the victims of the tragedy and to their countries of nationality.']]"/>
  </r>
  <r>
    <s v="UNSC_2014_SPV.7219_spch009_sentsplit_Australia.txt"/>
    <s v="UNSC_2014_SPV.7219_spch009"/>
    <s v="Australia"/>
    <n v="9"/>
    <s v="coincidence"/>
    <s v="There is increasing credible information that that was conducted by separatist militia groups, acting with the assistance of others."/>
    <s v="['There', 'is', 'increasing', 'credible', 'information', 'that', 'that', 'was', 'conducted', 'by', 'separatist', 'militia', 'groups', ',', 'acting', 'with', 'the', 'assistance', 'of', 'others', '.']"/>
    <n v="783"/>
    <n v="915"/>
    <s v="separatist militia groups"/>
    <x v="0"/>
    <x v="2"/>
    <x v="0"/>
    <s v="(851, 876)"/>
    <s v="groups"/>
    <x v="4"/>
    <x v="0"/>
    <n v="973"/>
    <n v="1034"/>
    <n v="973"/>
    <n v="1006"/>
    <s v="[1034, [973, 'separatist militia groups'], [1006, 'groups']]"/>
  </r>
  <r>
    <s v="UNSC_2014_SPV.7219_spch009_sentsplit_Australia.txt"/>
    <s v="UNSC_2014_SPV.7219_spch009"/>
    <s v="Australia"/>
    <n v="9"/>
    <s v="coincidence"/>
    <s v="We thank Under-Secretary-General Feltman for his message that the United Nations is fully prepared to cooperate with any investigation and that the International Civil Aviation Organization (ICAO) has offered its investigative capacity."/>
    <s v="['We', 'thank', 'Under-Secretary-General', 'Feltman', 'for', 'his', 'message', 'that', 'the', 'United', 'Nations', 'is', 'fully', 'prepared', 'to', 'cooperate', 'with', 'any', 'investigation', 'and', 'that', 'the', 'International', 'Civil', 'Aviation', 'Organization', '(', 'ICAO', ')', 'has', 'offered', 'its', 'investigative', 'capacity', '.']"/>
    <n v="1397"/>
    <n v="1633"/>
    <s v="We thank"/>
    <x v="0"/>
    <x v="1"/>
    <x v="1"/>
    <s v="(1397, 1405)"/>
    <s v="Under-Secretary-General Feltman for his message"/>
    <x v="15"/>
    <x v="0"/>
    <n v="974"/>
    <n v="1025"/>
    <n v="974"/>
    <n v="997"/>
    <s v="[1025, [974, 'We thank'], [997, 'Under-Secretary-General Feltman for his message']]"/>
  </r>
  <r>
    <s v="UNSC_2014_SPV.7219_spch009_sentsplit_Australia.txt"/>
    <s v="UNSC_2014_SPV.7219_spch009"/>
    <s v="Australia"/>
    <n v="9"/>
    <s v="coincidence"/>
    <s v="We also welcome Mr. Feltman's information that ICAO and the Government of Ukraine are communicating on the issue of an investigation."/>
    <s v="['We', 'also', 'welcome', 'Mr', '.', &quot;Feltman's&quot;, 'information', 'that', 'ICAO', 'and', 'the', 'Government', 'of', 'Ukraine', 'are', 'communicating', 'on', 'the', 'issue', 'of', 'an', 'investigation', '.']"/>
    <n v="1634"/>
    <n v="1767"/>
    <s v="We also welcome"/>
    <x v="0"/>
    <x v="1"/>
    <x v="1"/>
    <s v="(1634, 1649)"/>
    <s v="Mr. Feltman's information that ICAO and the Government of Ukraine are communicating on the issue of an investigation."/>
    <x v="15"/>
    <x v="0"/>
    <n v="975"/>
    <n v="1026"/>
    <n v="975"/>
    <n v="998"/>
    <s v="[1026, [975, 'We also welcome'], [998, &quot;Mr. Feltman's information that ICAO and the Government of Ukraine are communicating on the issue of an investigation.&quot;]]"/>
  </r>
  <r>
    <s v="UNSC_2014_SPV.7219_spch009_sentsplit_Australia.txt"/>
    <s v="UNSC_2014_SPV.7219_spch009"/>
    <s v="Australia"/>
    <n v="9"/>
    <s v="coincidence"/>
    <s v="That is welcome, but Australia believes, given the gravity of the incident, that it is not a sufficient indication of the Council's resolve."/>
    <s v="['That', 'is', 'welcome', ',', 'but', 'Australia', 'believes', ',', 'given', 'the', 'gravity', 'of', 'the', 'incident', ',', 'that', 'it', 'is', 'not', 'a', 'sufficient', 'indication', 'of', 'the', &quot;Council's&quot;, 'resolve', '.']"/>
    <n v="2395"/>
    <n v="2535"/>
    <s v="That is welcome"/>
    <x v="0"/>
    <x v="1"/>
    <x v="1"/>
    <s v="(2395, 2410)"/>
    <s v="The Council has just issued a press statement calling for investigation, accountability and immediate access to the crash site."/>
    <x v="2"/>
    <x v="0"/>
    <n v="976"/>
    <n v="1028"/>
    <n v="976"/>
    <n v="1000"/>
    <s v="[1028, [976, 'That is welcome'], [1000, 'The Council has just issued a press statement calling for investigation, accountability and immediate access to the crash site.']]"/>
  </r>
  <r>
    <s v="UNSC_2014_SPV.7219_spch009_sentsplit_Australia.txt"/>
    <s v="UNSC_2014_SPV.7219_spch009"/>
    <s v="Australia"/>
    <n v="9"/>
    <s v="coincidence"/>
    <s v="That is welcome, but Australia believes, given the gravity of the incident, that it is not a sufficient indication of the Council's resolve."/>
    <s v="['That', 'is', 'welcome', ',', 'but', 'Australia', 'believes', ',', 'given', 'the', 'gravity', 'of', 'the', 'incident', ',', 'that', 'it', 'is', 'not', 'a', 'sufficient', 'indication', 'of', 'the', &quot;Council's&quot;, 'resolve', '.']"/>
    <n v="2395"/>
    <n v="2535"/>
    <s v="but Australia believes"/>
    <x v="0"/>
    <x v="1"/>
    <x v="0"/>
    <s v="(2412, 2434)"/>
    <s v="given the gravity of the incident, that it is not a sufficient indication of the Council's resolve."/>
    <x v="2"/>
    <x v="0"/>
    <n v="977"/>
    <n v="1029"/>
    <n v="977"/>
    <n v="1001"/>
    <s v="[1029, [977, 'but Australia believes'], [1001, &quot;given the gravity of the incident, that it is not a sufficient indication of the Council's resolve.&quot;]]"/>
  </r>
  <r>
    <s v="UNSC_2014_SPV.7219_spch009_sentsplit_Australia.txt"/>
    <s v="UNSC_2014_SPV.7219_spch009"/>
    <s v="Australia"/>
    <n v="9"/>
    <s v="coincidence"/>
    <s v="Australia believes the Council should adopt a draft resolution that emphasizes the need for access to be granted to the crash site and for a full, thorough, independent and international investigation to be carried out."/>
    <s v="['Australia', 'believes', 'the', 'Council', 'should', 'adopt', 'a', 'draft', 'resolution', 'that', 'emphasizes', 'the', 'need', 'for', 'access', 'to', 'be', 'granted', 'to', 'the', 'crash', 'site', 'and', 'for', 'a', 'full', ',', 'thorough', ',', 'independent', 'and', 'international', 'investigation', 'to', 'be', 'carried', 'out', '.']"/>
    <n v="2536"/>
    <n v="2755"/>
    <s v="Australia believes the Council should"/>
    <x v="0"/>
    <x v="1"/>
    <x v="1"/>
    <s v="(2536, 2573)"/>
    <s v="adopt a draft resolution that emphasizes the need for access to be granted to the crash site and for a full, thorough, independent and international investigation to be carried out."/>
    <x v="10"/>
    <x v="0"/>
    <n v="978"/>
    <n v="1027"/>
    <n v="978"/>
    <n v="999"/>
    <s v="[1027, [978, 'Australia believes the Council should'], [999, 'adopt a draft resolution that emphasizes the need for access to be granted to the crash site and for a full, thorough, independent and international investigation to be carried out.']]"/>
  </r>
  <r>
    <s v="UNSC_2014_SPV.7219_spch009_sentsplit_Australia.txt"/>
    <s v="UNSC_2014_SPV.7219_spch009"/>
    <s v="Australia"/>
    <n v="9"/>
    <s v="coincidence"/>
    <s v="This is the nineteenth time that the Council has met to discuss the situation in Ukraine since the crisis began."/>
    <s v="['This', 'is', 'the', 'nineteenth', 'time', 'that', 'the', 'Council', 'has', 'met', 'to', 'discuss', 'the', 'situation', 'in', 'Ukraine', 'since', 'the', 'crisis', 'began', '.']"/>
    <n v="2757"/>
    <n v="2869"/>
    <s v="crisis"/>
    <x v="0"/>
    <x v="0"/>
    <x v="0"/>
    <s v="(2856, 2862)"/>
    <s v="crisis"/>
    <x v="8"/>
    <x v="0"/>
    <n v="979"/>
    <n v="1036"/>
    <n v="979"/>
    <n v="1008"/>
    <s v="[1036, [979, 'crisis'], [1008, 'crisis']]"/>
  </r>
  <r>
    <s v="UNSC_2014_SPV.7219_spch009_sentsplit_Australia.txt"/>
    <s v="UNSC_2014_SPV.7219_spch009"/>
    <s v="Australia"/>
    <n v="9"/>
    <s v="coincidence"/>
    <s v="In the three weeks since the Council last discussed the situation in Ukraine (see S/PV.7205), the security situation in the east has become increasingly dire."/>
    <s v="['In', 'the', 'three', 'weeks', 'since', 'the', 'Council', 'last', 'discussed', 'the', 'situation', 'in', 'Ukraine', '(', 'see', 'S', '/', 'PV', '.7205', ')', ',', 'the', 'security', 'situation', 'in', 'the', 'east', 'has', 'become', 'increasingly', 'dire', '.']"/>
    <n v="3239"/>
    <n v="3397"/>
    <s v="increasingly dire"/>
    <x v="0"/>
    <x v="0"/>
    <x v="0"/>
    <s v="(3379, 3396)"/>
    <s v="security situation"/>
    <x v="8"/>
    <x v="0"/>
    <n v="980"/>
    <n v="1030"/>
    <n v="980"/>
    <n v="1002"/>
    <s v="[1030, [980, 'increasingly dire'], [1002, 'security situation']]"/>
  </r>
  <r>
    <s v="UNSC_2014_SPV.7219_spch009_sentsplit_Australia.txt"/>
    <s v="UNSC_2014_SPV.7219_spch009"/>
    <s v="Australia"/>
    <n v="9"/>
    <s v="coincidence"/>
    <s v="Russia has a crucial role to play in de-escalating this persistently dangerous crisis."/>
    <s v="['Russia', 'has', 'a', 'crucial', 'role', 'to', 'play', 'in', 'de-escalating', 'this', 'persistently', 'dangerous', 'crisis', '.']"/>
    <n v="3822"/>
    <n v="3908"/>
    <s v="persistently dangerous crisis"/>
    <x v="0"/>
    <x v="0"/>
    <x v="0"/>
    <s v="(3878, 3907)"/>
    <s v="crisis"/>
    <x v="8"/>
    <x v="0"/>
    <n v="981"/>
    <n v="1040"/>
    <n v="981"/>
    <n v="1012"/>
    <s v="[1040, [981, 'persistently dangerous crisis'], [1012, 'crisis']]"/>
  </r>
  <r>
    <s v="UNSC_2014_SPV.7219_spch009_sentsplit_Australia.txt"/>
    <s v="UNSC_2014_SPV.7219_spch009"/>
    <s v="Australia"/>
    <n v="9"/>
    <s v="coincidence"/>
    <s v="It must end its provocations and any support for separatist forces."/>
    <s v="['It', 'must', 'end', 'its', 'provocations', 'and', 'any', 'support', 'for', 'separatist', 'forces', '.']"/>
    <n v="3909"/>
    <n v="3976"/>
    <s v="It must end its provocations and any support for separatist forces"/>
    <x v="3"/>
    <x v="2"/>
    <x v="0"/>
    <s v="(3909, 3975)"/>
    <s v="Russia"/>
    <x v="5"/>
    <x v="0"/>
    <n v="982"/>
    <n v="1032"/>
    <n v="982"/>
    <n v="1004"/>
    <s v="[1032, [982, 'It must end its provocations and any support for separatist forces'], [1004, 'Russia']]"/>
  </r>
  <r>
    <s v="UNSC_2014_SPV.7219_spch009_sentsplit_Australia.txt"/>
    <s v="UNSC_2014_SPV.7219_spch009"/>
    <s v="Australia"/>
    <n v="9"/>
    <s v="coincidence"/>
    <s v="We thought that the situation in Ukraine had already caused too much tragedy."/>
    <s v="['We', 'thought', 'that', 'the', 'situation', 'in', 'Ukraine', 'had', 'already', 'caused', 'too', 'much', 'tragedy', '.']"/>
    <n v="4809"/>
    <n v="4886"/>
    <s v="had already caused too much tragedy"/>
    <x v="0"/>
    <x v="0"/>
    <x v="0"/>
    <s v="(4850, 4885)"/>
    <s v="situation"/>
    <x v="0"/>
    <x v="0"/>
    <n v="983"/>
    <n v="1033"/>
    <n v="983"/>
    <n v="1005"/>
    <s v="[1033, [983, 'had already caused too much tragedy'], [1005, 'situation']]"/>
  </r>
  <r>
    <s v="UNSC_2014_SPV.7219_spch009_sentsplit_Australia.txt"/>
    <s v="UNSC_2014_SPV.7219_spch009"/>
    <s v="Australia"/>
    <n v="9"/>
    <s v="coincidence"/>
    <s v="The horrific loss of Flight MH-17 has added immeasurably to that toll."/>
    <s v="['The', 'horrific', 'loss', 'of', 'Flight', 'MH', '-', '17', 'has', 'added', 'immeasurably', 'to', 'that', 'toll', '.']"/>
    <n v="4887"/>
    <n v="4957"/>
    <s v="horrific loss"/>
    <x v="0"/>
    <x v="0"/>
    <x v="0"/>
    <s v="(4891, 4904)"/>
    <s v="loss"/>
    <x v="0"/>
    <x v="0"/>
    <n v="984"/>
    <n v="1042"/>
    <n v="984"/>
    <n v="1014"/>
    <s v="[1042, [984, 'horrific loss'], [1014, 'loss']]"/>
  </r>
  <r>
    <s v="UNSC_2014_SPV.7219_spch009_sentsplit_Australia.txt"/>
    <s v="UNSC_2014_SPV.7219_spch009"/>
    <s v="Australia"/>
    <n v="9"/>
    <s v="coincidence"/>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tragic crime"/>
    <x v="0"/>
    <x v="0"/>
    <x v="0"/>
    <s v="(5059, 5071)"/>
    <s v="crime"/>
    <x v="6"/>
    <x v="0"/>
    <n v="985"/>
    <n v="1044"/>
    <n v="985"/>
    <n v="1017"/>
    <s v="[1044, [985, 'tragic crime'], [1017, 'crime']]"/>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armed separatists"/>
    <x v="0"/>
    <x v="2"/>
    <x v="0"/>
    <s v="(2057, 2074)"/>
    <s v="separatists"/>
    <x v="4"/>
    <x v="0"/>
    <n v="986"/>
    <n v="1035"/>
    <n v="986"/>
    <n v="1007"/>
    <s v="[1035, [986, 'armed separatists'], [1007, 'separatists']]"/>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armed forces"/>
    <x v="1"/>
    <x v="2"/>
    <x v="0"/>
    <s v="(3645, 3657)"/>
    <s v="Ukrainian"/>
    <x v="1"/>
    <x v="0"/>
    <n v="987"/>
    <n v="1031"/>
    <n v="987"/>
    <n v="1003"/>
    <s v="[1031, [987, 'armed forces'], [1003, 'Ukrainian']]"/>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separatists"/>
    <x v="0"/>
    <x v="2"/>
    <x v="0"/>
    <s v="(3076, 3087)"/>
    <s v="separatists"/>
    <x v="4"/>
    <x v="0"/>
    <n v="988"/>
    <n v="1037"/>
    <n v="988"/>
    <n v="1009"/>
    <s v="[1037, [988, 'separatists'], [1009, 'separatists']]"/>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Separatists"/>
    <x v="0"/>
    <x v="2"/>
    <x v="0"/>
    <s v="(3398, 3409)"/>
    <s v="Separatists"/>
    <x v="4"/>
    <x v="0"/>
    <n v="989"/>
    <n v="1038"/>
    <n v="989"/>
    <n v="1010"/>
    <s v="[1038, [989, 'Separatists'], [1010, 'Separatists']]"/>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separatist groups"/>
    <x v="0"/>
    <x v="2"/>
    <x v="0"/>
    <s v="(4279, 4296)"/>
    <s v="groups"/>
    <x v="4"/>
    <x v="0"/>
    <n v="990"/>
    <n v="1039"/>
    <n v="990"/>
    <n v="1011"/>
    <s v="[1039, [990, 'separatist groups'], [1011, 'groups']]"/>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Our particular thoughts"/>
    <x v="0"/>
    <x v="1"/>
    <x v="1"/>
    <s v="(512, 535)"/>
    <s v="are with the Governments and the people of the Netherlands and Malaysia."/>
    <x v="0"/>
    <x v="0"/>
    <n v="995"/>
    <n v="1024"/>
    <n v="995"/>
    <n v="996"/>
    <s v="[1024, [995, 'Our particular thoughts'], [996, 'are with the Governments and the people of the Netherlands and Malaysia.']]"/>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crisis"/>
    <x v="0"/>
    <x v="0"/>
    <x v="0"/>
    <s v="(3901, 3907)"/>
    <s v="crisis"/>
    <x v="8"/>
    <x v="0"/>
    <n v="1013"/>
    <n v="1041"/>
    <n v="1013"/>
    <n v="1012"/>
    <s v="[1041, [1013, 'crisis'], [1012, 'crisis']]"/>
  </r>
  <r>
    <s v="UNSC_2014_SPV.7219_spch009_sentsplit_Australia.txt"/>
    <s v="UNSC_2014_SPV.7219_spch009"/>
    <s v="Australia"/>
    <n v="9"/>
    <s v="not"/>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separatist forces"/>
    <x v="0"/>
    <x v="2"/>
    <x v="0"/>
    <s v="(3958, 3975)"/>
    <s v="forces"/>
    <x v="4"/>
    <x v="0"/>
    <n v="1015"/>
    <n v="1043"/>
    <n v="1015"/>
    <n v="1016"/>
    <s v="[1043, [1015, 'separatist forces'], [1016, 'forces']]"/>
  </r>
  <r>
    <s v="UNSC_2014_SPV.7219_spch009_sentsplit_Australia.txt"/>
    <s v="UNSC_2014_SPV.7219_spch009"/>
    <s v="Australia"/>
    <n v="9"/>
    <s v="not "/>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tragedy"/>
    <x v="2"/>
    <x v="0"/>
    <x v="0"/>
    <s v="(949, 956)"/>
    <s v="implicit"/>
    <x v="3"/>
    <x v="1"/>
    <n v="1018"/>
    <m/>
    <n v="1018"/>
    <m/>
    <s v="[None, [1018, 'tragedy'], [None, 'None']]"/>
  </r>
  <r>
    <s v="UNSC_2014_SPV.7219_spch009_sentsplit_Australia.txt"/>
    <s v="UNSC_2014_SPV.7219_spch009"/>
    <s v="Australia"/>
    <n v="9"/>
    <s v="not "/>
    <s v="It is time for the international community to stand as one to ensure that those responsible for that tragic crime are held to account and to make every effort to bring to an end the violence and destabilization in Ukraine."/>
    <s v="['It', 'is', 'time', 'for', 'the', 'international', 'community', 'to', 'stand', 'as', 'one', 'to', 'ensure', 'that', 'those', 'responsible', 'for', 'that', 'tragic', 'crime', 'are', 'held', 'to', 'account', 'and', 'to', 'make', 'every', 'effort', 'to', 'bring', 'to', 'an', 'end', 'the', 'violence', 'and', 'destabilization', 'in', 'Ukraine']"/>
    <n v="4958"/>
    <n v="5180"/>
    <s v="tragedy"/>
    <x v="2"/>
    <x v="0"/>
    <x v="0"/>
    <s v="(465, 472)"/>
    <s v="implicit"/>
    <x v="3"/>
    <x v="1"/>
    <n v="1019"/>
    <m/>
    <n v="1019"/>
    <m/>
    <s v="[None, [1019, 'tragedy'], [None, 'None']]"/>
  </r>
  <r>
    <s v="UNSC_2014_SPV.7219_spch013_sentsplit_Argentina.txt"/>
    <s v="UNSC_2014_SPV.7219_spch013"/>
    <s v="Argentina"/>
    <n v="13"/>
    <s v="coincidence"/>
    <s v="I would like to thank Mr. Jeffrey Feltman for his briefing on the latest events in Ukraine and for expressing the constant willingness of the Secretary-General to contribute to peace and dialogue."/>
    <s v="['I', 'would', 'like', 'to', 'thank', 'Mr', '.', 'Jeffrey', 'Feltman', 'for', 'his', 'briefing', 'on', 'the', 'latest', 'events', 'in', 'Ukraine', 'and', 'for', 'expressing', 'the', 'constant', 'willingness', 'of', 'the', 'Secretary-General', 'to', 'contribute', 'to', 'peace', 'and', 'dialogue', '.']"/>
    <n v="0"/>
    <n v="196"/>
    <s v="I would like to thank"/>
    <x v="0"/>
    <x v="1"/>
    <x v="1"/>
    <s v="(0, 21)"/>
    <s v="Mr. Jeffrey Feltman for his briefing"/>
    <x v="15"/>
    <x v="0"/>
    <n v="438"/>
    <n v="468"/>
    <n v="438"/>
    <n v="452"/>
    <s v="[468, [438, 'I would like to thank'], [452, 'Mr. Jeffrey Feltman for his briefing']]"/>
  </r>
  <r>
    <s v="UNSC_2014_SPV.7219_spch013_sentsplit_Argentina.txt"/>
    <s v="UNSC_2014_SPV.7219_spch013"/>
    <s v="Argentina"/>
    <n v="13"/>
    <s v="coincidence"/>
    <s v="The Government and the people of Argentina express their profound sadness, pain, solidarity and deepest condolences to the families of the victims of yesterday's tragic Malaysia Airlines crash."/>
    <s v="['The', 'Government', 'and', 'the', 'people', 'of', 'Argentina', 'express', 'their', 'profound', 'sadness', ',', 'pain', ',', 'solidarity', 'and', 'deepest', 'condolences', 'to', 'the', 'families', 'of', 'the', 'victims', 'of', &quot;yesterday's&quot;, 'tragic', 'Malaysia', 'Airlines', 'crash', '.']"/>
    <n v="198"/>
    <n v="391"/>
    <s v="express their profound sadness, pain, solidarity and deepest condolences"/>
    <x v="0"/>
    <x v="1"/>
    <x v="0"/>
    <s v="(241, 313)"/>
    <s v="to the families of the victims of yesterday's tragic Malaysia Airlines crash."/>
    <x v="0"/>
    <x v="0"/>
    <n v="439"/>
    <n v="469"/>
    <n v="439"/>
    <n v="453"/>
    <s v="[469, [439, 'express their profound sadness, pain, solidarity and deepest condolences'], [453, &quot;to the families of the victims of yesterday's tragic Malaysia Airlines crash.&quot;]]"/>
  </r>
  <r>
    <s v="UNSC_2014_SPV.7219_spch013_sentsplit_Argentina.txt"/>
    <s v="UNSC_2014_SPV.7219_spch013"/>
    <s v="Argentina"/>
    <n v="13"/>
    <s v="coincidence"/>
    <s v="We also express our condolences to the people and the Government of Ukraine and to the Governments and the peoples of the other countries whose citizens lost their lives."/>
    <s v="['We', 'also', 'express', 'our', 'condolences', 'to', 'the', 'people', 'and', 'the', 'Government', 'of', 'Ukraine', 'and', 'to', 'the', 'Governments', 'and', 'the', 'peoples', 'of', 'the', 'other', 'countries', 'whose', 'citizens', 'lost', 'their', 'lives', '.']"/>
    <n v="392"/>
    <n v="562"/>
    <s v="We also express our condolences"/>
    <x v="0"/>
    <x v="1"/>
    <x v="0"/>
    <s v="(392, 423)"/>
    <s v="to the people and the Government of Ukraine and to the Governments and the peoples of the other countries whose citizens lost their lives."/>
    <x v="0"/>
    <x v="0"/>
    <n v="440"/>
    <n v="470"/>
    <n v="440"/>
    <n v="454"/>
    <s v="[470, [440, 'We also express our condolences'], [454, 'to the people and the Government of Ukraine and to the Governments and the peoples of the other countries whose citizens lost their lives.']]"/>
  </r>
  <r>
    <s v="UNSC_2014_SPV.7219_spch013_sentsplit_Argentina.txt"/>
    <s v="UNSC_2014_SPV.7219_spch013"/>
    <s v="Argentina"/>
    <n v="13"/>
    <s v="coincidence"/>
    <s v="In particular, we ask that our colleagues among the Permanent Representatives of the countries whose citizens were aboard that flight convey our condolences to the families, especially to those who saw the hopes for their children's futures extinguished."/>
    <s v="['In', 'particular', ',', 'we', 'ask', 'that', 'our', 'colleagues', 'among', 'the', 'Permanent', 'Representatives', 'of', 'the', 'countries', 'whose', 'citizens', 'were', 'aboard', 'that', 'flight', 'convey', 'our', 'condolences', 'to', 'the', 'families', ',', 'especially', 'to', 'those', 'who', 'saw', 'the', 'hopes', 'for', 'their', &quot;children's&quot;, 'futures', 'extinguished', '.']"/>
    <n v="563"/>
    <n v="817"/>
    <s v="convey our condolences to"/>
    <x v="0"/>
    <x v="1"/>
    <x v="0"/>
    <s v="(697, 722)"/>
    <s v="the families"/>
    <x v="0"/>
    <x v="0"/>
    <n v="441"/>
    <n v="471"/>
    <n v="441"/>
    <n v="455"/>
    <s v="[471, [441, 'convey our condolences to'], [455, 'the families']]"/>
  </r>
  <r>
    <s v="UNSC_2014_SPV.7219_spch013_sentsplit_Argentina.txt"/>
    <s v="UNSC_2014_SPV.7219_spch013"/>
    <s v="Argentina"/>
    <n v="13"/>
    <s v="not"/>
    <s v="Although it is not today's topic, I should like to say that, while there had been encouraging indications that the crisis in Ukraine was entering a phase of waning tension, fears that violent confrontation would continue have not dissipated."/>
    <s v="['Although', 'it', 'is', 'not', &quot;today's&quot;, 'topic', ',', 'I', 'should', 'like', 'to', 'say', 'that', ',', 'while', 'there', 'had', 'been', 'encouraging', 'indications', 'that', 'the', 'crisis', 'in', 'Ukraine', 'was', 'entering', 'a', 'phase', 'of', 'waning', 'tension', ',', 'fears', 'that', 'violent', 'confrontation', 'would', 'continue', 'have', 'not', 'dissipated', '.']"/>
    <n v="1148"/>
    <n v="1389"/>
    <s v="crisis"/>
    <x v="0"/>
    <x v="0"/>
    <x v="0"/>
    <s v="(1263, 1269)"/>
    <s v="crisis"/>
    <x v="8"/>
    <x v="0"/>
    <n v="442"/>
    <n v="473"/>
    <n v="442"/>
    <n v="457"/>
    <s v="[473, [442, 'crisis'], [457, 'crisis']]"/>
  </r>
  <r>
    <s v="UNSC_2014_SPV.7219_spch013_sentsplit_Argentina.txt"/>
    <s v="UNSC_2014_SPV.7219_spch013"/>
    <s v="Argentina"/>
    <n v="13"/>
    <s v="coincidence"/>
    <s v="Although it is not today's topic, I should like to say that, while there had been encouraging indications that the crisis in Ukraine was entering a phase of waning tension, fears that violent confrontation would continue have not dissipated."/>
    <s v="['Although', 'it', 'is', 'not', &quot;today's&quot;, 'topic', ',', 'I', 'should', 'like', 'to', 'say', 'that', ',', 'while', 'there', 'had', 'been', 'encouraging', 'indications', 'that', 'the', 'crisis', 'in', 'Ukraine', 'was', 'entering', 'a', 'phase', 'of', 'waning', 'tension', ',', 'fears', 'that', 'violent', 'confrontation', 'would', 'continue', 'have', 'not', 'dissipated', '.']"/>
    <n v="1148"/>
    <n v="1389"/>
    <s v="was entering a phase of waning tension"/>
    <x v="0"/>
    <x v="0"/>
    <x v="1"/>
    <s v="(1281, 1319)"/>
    <s v="crisis"/>
    <x v="8"/>
    <x v="0"/>
    <n v="443"/>
    <n v="474"/>
    <n v="443"/>
    <n v="457"/>
    <s v="[474, [443, 'was entering a phase of waning tension'], [457, 'crisis']]"/>
  </r>
  <r>
    <s v="UNSC_2014_SPV.7219_spch013_sentsplit_Argentina.txt"/>
    <s v="UNSC_2014_SPV.7219_spch013"/>
    <s v="Argentina"/>
    <n v="13"/>
    <s v="coincidence"/>
    <s v="But the topic today does involve calling once again for the armed groups to cease their violence and demanding that they halt unilateral actions and their violations and trampling of human rights, which do nothing but deepen the crisis and worsen the situation, especially for the civilian population and for the innocent."/>
    <s v="['But', 'the', 'topic', 'today', 'does', 'involve', 'calling', 'once', 'again', 'for', 'the', 'armed', 'groups', 'to', 'cease', 'their', 'violence', 'and', 'demanding', 'that', 'they', 'halt', 'unilateral', 'actions', 'and', 'their', 'violations', 'and', 'trampling', 'of', 'human', 'rights', ',', 'which', 'do', 'nothing', 'but', 'deepen', 'the', 'crisis', 'and', 'worsen', 'the', 'situation', ',', 'especially', 'for', 'the', 'civilian', 'population', 'and', 'for', 'the', 'innocent', '.']"/>
    <n v="1390"/>
    <n v="1712"/>
    <s v="which do nothing but deepen the crisis and worsen the situation, especially for the civilian population and for the innocent"/>
    <x v="0"/>
    <x v="2"/>
    <x v="0"/>
    <s v="(1587, 1711)"/>
    <s v="groups"/>
    <x v="4"/>
    <x v="0"/>
    <n v="444"/>
    <n v="479"/>
    <n v="444"/>
    <n v="461"/>
    <s v="[479, [444, 'which do nothing but deepen the crisis and worsen the situation, especially for the civilian population and for the innocent'], [461, 'groups']]"/>
  </r>
  <r>
    <s v="UNSC_2014_SPV.7219_spch013_sentsplit_Argentina.txt"/>
    <s v="UNSC_2014_SPV.7219_spch013"/>
    <s v="Argentina"/>
    <n v="13"/>
    <s v="coincidence"/>
    <s v="These are sad and difficult times."/>
    <s v="['These', 'are', 'sad', 'and', 'difficult', 'times', '.']"/>
    <n v="2072"/>
    <n v="2106"/>
    <s v="are sad and difficult times"/>
    <x v="0"/>
    <x v="0"/>
    <x v="0"/>
    <s v="(2078, 2105)"/>
    <s v="These"/>
    <x v="0"/>
    <x v="0"/>
    <n v="445"/>
    <n v="476"/>
    <n v="445"/>
    <n v="460"/>
    <s v="[476, [445, 'are sad and difficult times'], [460, 'These']]"/>
  </r>
  <r>
    <s v="UNSC_2014_SPV.7219_spch013_sentsplit_Argentina.txt"/>
    <s v="UNSC_2014_SPV.7219_spch013"/>
    <s v="Argentina"/>
    <n v="13"/>
    <s v="coincidence"/>
    <s v="This is a time for sorrow, reflection and an urgent search for the truth behind the incident to determine those responsible."/>
    <s v="['This', 'is', 'a', 'time', 'for', 'sorrow', ',', 'reflection', 'and', 'an', 'urgent', 'search', 'for', 'the', 'truth', 'behind', 'the', 'incident', 'to', 'determine', 'those', 'responsible', '.']"/>
    <n v="2256"/>
    <n v="2380"/>
    <s v="is a time for sorrow, reflection and an urgent search for the truth"/>
    <x v="0"/>
    <x v="0"/>
    <x v="1"/>
    <s v="(2261, 2328)"/>
    <s v="This"/>
    <x v="0"/>
    <x v="0"/>
    <n v="446"/>
    <n v="483"/>
    <n v="446"/>
    <n v="467"/>
    <s v="[483, [446, 'is a time for sorrow, reflection and an urgent search for the truth'], [467, 'This']]"/>
  </r>
  <r>
    <s v="UNSC_2014_SPV.7219_spch013_sentsplit_Argentina.txt"/>
    <s v="UNSC_2014_SPV.7219_spch013"/>
    <s v="Argentina"/>
    <n v="13"/>
    <s v="not"/>
    <s v="This is a time for sorrow, reflection and an urgent search for the truth behind the incident to determine those responsible."/>
    <s v="['This', 'is', 'a', 'time', 'for', 'sorrow', ',', 'reflection', 'and', 'an', 'urgent', 'search', 'for', 'the', 'truth', 'behind', 'the', 'incident', 'to', 'determine', 'those', 'responsible', '.']"/>
    <n v="2256"/>
    <n v="2380"/>
    <s v="severity of this event"/>
    <x v="0"/>
    <x v="0"/>
    <x v="0"/>
    <s v="(823, 845)"/>
    <s v="event"/>
    <x v="0"/>
    <x v="0"/>
    <n v="447"/>
    <n v="472"/>
    <n v="447"/>
    <n v="456"/>
    <s v="[472, [447, 'severity of this event'], [456, 'event']]"/>
  </r>
  <r>
    <s v="UNSC_2014_SPV.7219_spch013_sentsplit_Argentina.txt"/>
    <s v="UNSC_2014_SPV.7219_spch013"/>
    <s v="Argentina"/>
    <n v="13"/>
    <s v="coincidence"/>
    <s v="We will not join in using the language of geopolitical disputes."/>
    <s v="['This', 'is', 'a', 'time', 'for', 'sorrow', ',', 'reflection', 'and', 'an', 'urgent', 'search', 'for', 'the', 'truth', 'behind', 'the', 'incident', 'to', 'determine', 'those', 'responsible', '.']"/>
    <n v="2256"/>
    <n v="2380"/>
    <s v="We will not"/>
    <x v="0"/>
    <x v="1"/>
    <x v="0"/>
    <s v="(2147, 2158)"/>
    <s v="join in using the language of geopolitical disputes."/>
    <x v="12"/>
    <x v="0"/>
    <n v="448"/>
    <n v="480"/>
    <n v="448"/>
    <n v="464"/>
    <s v="[480, [448, 'We will not'], [464, 'join in using the language of geopolitical disputes.']]"/>
  </r>
  <r>
    <s v="UNSC_2014_SPV.7219_spch013_sentsplit_Argentina.txt"/>
    <s v="UNSC_2014_SPV.7219_spch013"/>
    <s v="Argentina"/>
    <n v="13"/>
    <s v="coincidence"/>
    <s v="We will not join in a pointless blame game."/>
    <s v="['This', 'is', 'a', 'time', 'for', 'sorrow', ',', 'reflection', 'and', 'an', 'urgent', 'search', 'for', 'the', 'truth', 'behind', 'the', 'incident', 'to', 'determine', 'those', 'responsible', '.']"/>
    <n v="2256"/>
    <n v="2380"/>
    <s v="We will not"/>
    <x v="0"/>
    <x v="1"/>
    <x v="0"/>
    <s v="(2212, 2223)"/>
    <s v="join in a pointless blame game."/>
    <x v="12"/>
    <x v="0"/>
    <n v="449"/>
    <n v="481"/>
    <n v="449"/>
    <n v="465"/>
    <s v="[481, [449, 'We will not'], [465, 'join in a pointless blame game.']]"/>
  </r>
  <r>
    <s v="UNSC_2014_SPV.7219_spch013_sentsplit_Argentina.txt"/>
    <s v="UNSC_2014_SPV.7219_spch013"/>
    <s v="Argentina"/>
    <n v="13"/>
    <s v="coincidence"/>
    <s v="We will not join in a pointless blame game."/>
    <s v="['This', 'is', 'a', 'time', 'for', 'sorrow', ',', 'reflection', 'and', 'an', 'urgent', 'search', 'for', 'the', 'truth', 'behind', 'the', 'incident', 'to', 'determine', 'those', 'responsible', '.']"/>
    <n v="2256"/>
    <n v="2380"/>
    <s v="pointless blame game"/>
    <x v="0"/>
    <x v="0"/>
    <x v="0"/>
    <s v="(2234, 2254)"/>
    <s v="game"/>
    <x v="12"/>
    <x v="0"/>
    <n v="450"/>
    <n v="482"/>
    <n v="450"/>
    <n v="466"/>
    <s v="[482, [450, 'pointless blame game'], [466, 'game']]"/>
  </r>
  <r>
    <s v="UNSC_2014_SPV.7219_spch013_sentsplit_Argentina.txt"/>
    <s v="UNSC_2014_SPV.7219_spch013"/>
    <s v="Argentina"/>
    <n v="13"/>
    <s v="not"/>
    <s v="This is a time for sorrow, reflection and an urgent search for the truth behind the incident to determine those responsible."/>
    <s v="['This', 'is', 'a', 'time', 'for', 'sorrow', ',', 'reflection', 'and', 'an', 'urgent', 'search', 'for', 'the', 'truth', 'behind', 'the', 'incident', 'to', 'determine', 'those', 'responsible', '.']"/>
    <n v="2256"/>
    <n v="2380"/>
    <s v="armed groups"/>
    <x v="0"/>
    <x v="2"/>
    <x v="0"/>
    <s v="(1450, 1462)"/>
    <s v="groups"/>
    <x v="4"/>
    <x v="0"/>
    <n v="451"/>
    <n v="477"/>
    <n v="451"/>
    <n v="461"/>
    <s v="[477, [451, 'armed groups'], [461, 'groups']]"/>
  </r>
  <r>
    <s v="UNSC_2014_SPV.7219_spch013_sentsplit_Argentina.txt"/>
    <s v="UNSC_2014_SPV.7219_spch013"/>
    <s v="Argentina"/>
    <n v="13"/>
    <s v="coincidence"/>
    <s v=" Although it is not today's topic, I should like to say that, while there had been encouraging indications that the crisis in Ukraine   was entering a phase of waning tension , fears that violent confrontation would continue have not dissipated."/>
    <s v="['This', 'is', 'a', 'time', 'for', 'sorrow', ',', 'reflection', 'and', 'an', 'urgent', 'search', 'for', 'the', 'truth', 'behind', 'the', 'incident', 'to', 'determine', 'those', 'responsible', '.']"/>
    <n v="2256"/>
    <n v="2380"/>
    <s v="I should like"/>
    <x v="0"/>
    <x v="1"/>
    <x v="1"/>
    <s v="(1182, 1195)"/>
    <s v="to say"/>
    <x v="12"/>
    <x v="0"/>
    <n v="458"/>
    <n v="475"/>
    <n v="458"/>
    <n v="459"/>
    <s v="[475, [458, 'I should like'], [459, 'to say']]"/>
  </r>
  <r>
    <s v="UNSC_2014_SPV.7219_spch013_sentsplit_Argentina.txt"/>
    <s v="UNSC_2014_SPV.7219_spch013"/>
    <s v="Argentina"/>
    <n v="13"/>
    <s v="not"/>
    <s v="This is a time for sorrow, reflection and an urgent search for the truth behind the incident to determine those responsible."/>
    <s v="['This', 'is', 'a', 'time', 'for', 'sorrow', ',', 'reflection', 'and', 'an', 'urgent', 'search', 'for', 'the', 'truth', 'behind', 'the', 'incident', 'to', 'determine', 'those', 'responsible', '.']"/>
    <n v="2256"/>
    <n v="2380"/>
    <s v="crisis"/>
    <x v="0"/>
    <x v="0"/>
    <x v="0"/>
    <s v="(1619, 1625)"/>
    <s v="crisis"/>
    <x v="8"/>
    <x v="0"/>
    <n v="462"/>
    <n v="478"/>
    <n v="462"/>
    <n v="463"/>
    <s v="[478, [462, 'crisis'], [463, 'crisis']]"/>
  </r>
  <r>
    <s v="UNSC_2014_SPV.7154_spch019_sentsplit_Ukraine.txt"/>
    <s v="UNSC_2014_SPV.7154_spch019"/>
    <s v="Ukraine"/>
    <n v="19"/>
    <s v="coincidence"/>
    <s v="I thank you, Madam President, for this opportunity to speak before the Security Council."/>
    <s v="['I', 'thank', 'you', ',', 'Madam', 'President', ',', 'for', 'this', 'opportunity', 'to', 'speak', 'before', 'the', 'Security', 'Council', '.']"/>
    <n v="0"/>
    <n v="88"/>
    <s v="I thank you"/>
    <x v="0"/>
    <x v="1"/>
    <x v="1"/>
    <s v="(0, 11)"/>
    <s v="Madam President, for this opportunity to speak before the Security Council."/>
    <x v="15"/>
    <x v="0"/>
    <n v="1778"/>
    <n v="1871"/>
    <n v="1778"/>
    <n v="1828"/>
    <s v="[1871, [1778, 'I thank you'], [1828, 'Madam President, for this opportunity to speak before the Security Council.']]"/>
  </r>
  <r>
    <s v="UNSC_2014_SPV.7154_spch019_sentsplit_Ukraine.txt"/>
    <s v="UNSC_2014_SPV.7154_spch019"/>
    <s v="Ukraine"/>
    <n v="19"/>
    <s v="coincidence"/>
    <s v="I thank Council members for understanding the critical situation in Ukraine and for their support."/>
    <s v="['I', 'thank', 'Council', 'members', 'for', 'understanding', 'the', 'critical', 'situation', 'in', 'Ukraine', 'and', 'for', 'their', 'support', '.']"/>
    <n v="89"/>
    <n v="187"/>
    <s v="I thank"/>
    <x v="0"/>
    <x v="1"/>
    <x v="1"/>
    <s v="(89, 96)"/>
    <s v="Council members for understanding the critical situation in Ukraine and for their support."/>
    <x v="2"/>
    <x v="0"/>
    <n v="1779"/>
    <n v="1870"/>
    <n v="1779"/>
    <n v="1827"/>
    <s v="[1870, [1779, 'I thank'], [1827, 'Council members for understanding the critical situation in Ukraine and for their support.']]"/>
  </r>
  <r>
    <s v="UNSC_2014_SPV.7154_spch019_sentsplit_Ukraine.txt"/>
    <s v="UNSC_2014_SPV.7154_spch019"/>
    <s v="Ukraine"/>
    <n v="19"/>
    <s v="coincidence"/>
    <s v="I thank Council members for understanding the critical situation in Ukraine and for their support."/>
    <s v="['I', 'thank', 'Council', 'members', 'for', 'understanding', 'the', 'critical', 'situation', 'in', 'Ukraine', 'and', 'for', 'their', 'support', '.']"/>
    <n v="89"/>
    <n v="187"/>
    <s v="critical situation"/>
    <x v="0"/>
    <x v="0"/>
    <x v="0"/>
    <s v="(135, 153)"/>
    <s v="situation"/>
    <x v="8"/>
    <x v="0"/>
    <n v="1780"/>
    <n v="1873"/>
    <n v="1780"/>
    <n v="1830"/>
    <s v="[1873, [1780, 'critical situation'], [1830, 'situation']]"/>
  </r>
  <r>
    <s v="UNSC_2014_SPV.7154_spch019_sentsplit_Ukraine.txt"/>
    <s v="UNSC_2014_SPV.7154_spch019"/>
    <s v="Ukraine"/>
    <n v="19"/>
    <s v="coincidence"/>
    <s v="Unfortunately, today the celebration is falling under the shadow of aggression and bloodshed in Ukraine."/>
    <s v="['Unfortunately', ',', 'today', 'the', 'celebration', 'is', 'falling', 'under', 'the', 'shadow', 'of', 'aggression', 'and', 'bloodshed', 'in', 'Ukraine', '.']"/>
    <n v="407"/>
    <n v="511"/>
    <s v="Unfortunately,"/>
    <x v="3"/>
    <x v="1"/>
    <x v="0"/>
    <s v="(407, 421)"/>
    <s v="today the celebration is falling under the shadow of aggression and bloodshed in Ukraine."/>
    <x v="8"/>
    <x v="0"/>
    <n v="1781"/>
    <n v="1872"/>
    <n v="1781"/>
    <n v="1829"/>
    <s v="[1872, [1781, 'Unfortunately,'], [1829, 'today the celebration is falling under the shadow of aggression and bloodshed in Ukraine.']]"/>
  </r>
  <r>
    <s v="UNSC_2014_SPV.7154_spch019_sentsplit_Ukraine.txt"/>
    <s v="UNSC_2014_SPV.7154_spch019"/>
    <s v="Ukraine"/>
    <n v="19"/>
    <s v="coincidence"/>
    <s v="Unfortunately, today the celebration is falling under the shadow of aggression and bloodshed in Ukraine."/>
    <s v="['Unfortunately', ',', 'today', 'the', 'celebration', 'is', 'falling', 'under', 'the', 'shadow', 'of', 'aggression', 'and', 'bloodshed', 'in', 'Ukraine', '.']"/>
    <n v="407"/>
    <n v="511"/>
    <s v="the shadow of aggression and bloodshed"/>
    <x v="3"/>
    <x v="0"/>
    <x v="0"/>
    <s v="(461, 499)"/>
    <s v="celebration"/>
    <x v="17"/>
    <x v="0"/>
    <n v="1782"/>
    <n v="1874"/>
    <n v="1782"/>
    <n v="1831"/>
    <s v="[1874, [1782, 'the shadow of aggression and bloodshed'], [1831, 'celebration']]"/>
  </r>
  <r>
    <s v="UNSC_2014_SPV.7154_spch019_sentsplit_Ukraine.txt"/>
    <s v="UNSC_2014_SPV.7154_spch019"/>
    <s v="Ukraine"/>
    <n v="19"/>
    <s v="coincidence"/>
    <s v="On the eve of the holiday, terrorists coordinated by agents of the Russian Federation seized control of State buildings in several cities of the Donetsk region."/>
    <s v="['On', 'the', 'eve', 'of', 'the', 'holiday', ',', 'terrorists', 'coordinated', 'by', 'agents', 'of', 'the', 'Russian', 'Federation', 'seized', 'control', 'of', 'State', 'buildings', 'in', 'several', 'cities', 'of', 'the', 'Donetsk', 'region', '.']"/>
    <n v="512"/>
    <n v="672"/>
    <s v="terrorists"/>
    <x v="0"/>
    <x v="2"/>
    <x v="0"/>
    <s v="(539, 549)"/>
    <s v="terrorists"/>
    <x v="4"/>
    <x v="0"/>
    <n v="1783"/>
    <n v="1906"/>
    <n v="1783"/>
    <n v="1859"/>
    <s v="[1906, [1783, 'terrorists'], [1859, 'terrorists']]"/>
  </r>
  <r>
    <s v="UNSC_2014_SPV.7154_spch019_sentsplit_Ukraine.txt"/>
    <s v="UNSC_2014_SPV.7154_spch019"/>
    <s v="Ukraine"/>
    <n v="19"/>
    <s v="coincidence"/>
    <s v="Recently, Mr. Yatsenyuk, the Prime Minister of Ukraine, visited the southern and eastern regions - Donetsk, Lugansk, Kharkiv, Dnepropetrovsk, Odessa * addressing such issues of concern as the language policy and prospects for decentralization of power and constitutional reforms."/>
    <s v="['Recently', ',', 'Mr', '.', 'Yatsenyuk', ',', 'the', 'Prime', 'Minister', 'of', 'Ukraine', ',', 'visited', 'the', 'southern', 'and', 'eastern', 'regions', '-', 'Donetsk', ',', 'Lugansk', ',', 'Kharkiv', ',', 'Dnepropetrovsk', ',', 'Odessa', '*', 'addressing', 'such', 'issues', 'of', 'concern', 'as', 'the', 'language', 'policy', 'and', 'prospects', 'for', 'decentralization', 'of', 'power', 'and', 'constitutional', 'reforms', '.']"/>
    <n v="1759"/>
    <n v="2038"/>
    <s v="issues of concern"/>
    <x v="0"/>
    <x v="0"/>
    <x v="1"/>
    <s v="(1926, 1943)"/>
    <s v="issues"/>
    <x v="8"/>
    <x v="0"/>
    <n v="1784"/>
    <n v="1876"/>
    <n v="1784"/>
    <n v="1834"/>
    <s v="[1876, [1784, 'issues of concern'], [1834, 'issues']]"/>
  </r>
  <r>
    <s v="UNSC_2014_SPV.7154_spch019_sentsplit_Ukraine.txt"/>
    <s v="UNSC_2014_SPV.7154_spch019"/>
    <s v="Ukraine"/>
    <n v="19"/>
    <s v="coincidence"/>
    <s v="Unfortunately, the efforts of the Government of Ukraine have been severely challenged by recent developments in the eastern regions."/>
    <s v="['Unfortunately', ',', 'the', 'efforts', 'of', 'the', 'Government', 'of', 'Ukraine', 'have', 'been', 'severely', 'challenged', 'by', 'recent', 'developments', 'in', 'the', 'eastern', 'regions', '.']"/>
    <n v="2136"/>
    <n v="2268"/>
    <s v="Unfortunately"/>
    <x v="1"/>
    <x v="1"/>
    <x v="0"/>
    <s v="(2136, 2149)"/>
    <s v="the efforts of the Government of Ukraine have been severely challenged by recent developments in the eastern regions."/>
    <x v="14"/>
    <x v="0"/>
    <n v="1785"/>
    <n v="1877"/>
    <n v="1785"/>
    <n v="1835"/>
    <s v="[1877, [1785, 'Unfortunately'], [1835, 'the efforts of the Government of Ukraine have been severely challenged by recent developments in the eastern regions.']]"/>
  </r>
  <r>
    <s v="UNSC_2014_SPV.7154_spch019_sentsplit_Ukraine.txt"/>
    <s v="UNSC_2014_SPV.7154_spch019"/>
    <s v="Ukraine"/>
    <n v="19"/>
    <s v="coincidence"/>
    <s v="Unfortunately, the efforts of the Government of Ukraine have been severely challenged by recent developments in the eastern regions."/>
    <s v="['Unfortunately', ',', 'the', 'efforts', 'of', 'the', 'Government', 'of', 'Ukraine', 'have', 'been', 'severely', 'challenged', 'by', 'recent', 'developments', 'in', 'the', 'eastern', 'regions', '.']"/>
    <n v="2136"/>
    <n v="2268"/>
    <s v="severely challenged"/>
    <x v="1"/>
    <x v="0"/>
    <x v="0"/>
    <s v="(2202, 2221)"/>
    <s v="the efforts of the Government of Ukraine"/>
    <x v="10"/>
    <x v="0"/>
    <n v="1786"/>
    <n v="1907"/>
    <n v="1786"/>
    <n v="1860"/>
    <s v="[1907, [1786, 'severely challenged'], [1860, 'the efforts of the Government of Ukraine']]"/>
  </r>
  <r>
    <s v="UNSC_2014_SPV.7154_spch019_sentsplit_Ukraine.txt"/>
    <s v="UNSC_2014_SPV.7154_spch019"/>
    <s v="Ukraine"/>
    <n v="19"/>
    <s v="coincidence"/>
    <s v="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
    <s v="['According', 'to', 'Ukrainian', 'intelligence', 'data', ',', 'during', 'the', 'past', 'month', 'and', 'a', 'half', 'in', 'the', 'eastern', 'regions', 'of', 'Ukraine', ',', 'agents', 'of', 'the', 'Russian', 'special', 'services', 'embarked', 'on', 'large-scale', 'operations', 'to', 'seize', 'power', 'and', 'destabilize', 'the', 'situation', ',', 'threatening', 'the', 'lives', 'of', 'citizens', 'of', 'Ukraine', ',', 'for', 'the', 'purpose', 'of', 'separating', 'those', 'regions', 'from', 'our', 'country', '.']"/>
    <n v="2270"/>
    <n v="2607"/>
    <s v="embarked on large-scale operations to seize power and destabilize the situation, threatening"/>
    <x v="3"/>
    <x v="2"/>
    <x v="0"/>
    <s v="(2419, 2511)"/>
    <s v="agents of the Russian special services"/>
    <x v="19"/>
    <x v="0"/>
    <n v="1787"/>
    <n v="1878"/>
    <n v="1787"/>
    <n v="1836"/>
    <s v="[1878, [1787, 'embarked on large-scale operations to seize power and destabilize the situation, threatening'], [1836, 'agents of the Russian special services']]"/>
  </r>
  <r>
    <s v="UNSC_2014_SPV.7154_spch019_sentsplit_Ukraine.txt"/>
    <s v="UNSC_2014_SPV.7154_spch019"/>
    <s v="Ukraine"/>
    <n v="19"/>
    <s v="coincidence"/>
    <s v="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
    <s v="['According', 'to', 'Ukrainian', 'intelligence', 'data', ',', 'during', 'the', 'past', 'month', 'and', 'a', 'half', 'in', 'the', 'eastern', 'regions', 'of', 'Ukraine', ',', 'agents', 'of', 'the', 'Russian', 'special', 'services', 'embarked', 'on', 'large-scale', 'operations', 'to', 'seize', 'power', 'and', 'destabilize', 'the', 'situation', ',', 'threatening', 'the', 'lives', 'of', 'citizens', 'of', 'Ukraine', ',', 'for', 'the', 'purpose', 'of', 'separating', 'those', 'regions', 'from', 'our', 'country', '.']"/>
    <n v="2270"/>
    <n v="2607"/>
    <s v="purpose of separating"/>
    <x v="3"/>
    <x v="2"/>
    <x v="0"/>
    <s v="(2554, 2575)"/>
    <s v="agents of the Russian special services"/>
    <x v="19"/>
    <x v="0"/>
    <n v="1788"/>
    <n v="1879"/>
    <n v="1788"/>
    <n v="1836"/>
    <s v="[1879, [1788, 'purpose of separating'], [1836, 'agents of the Russian special services']]"/>
  </r>
  <r>
    <s v="UNSC_2014_SPV.7154_spch019_sentsplit_Ukraine.txt"/>
    <s v="UNSC_2014_SPV.7154_spch019"/>
    <s v="Ukraine"/>
    <n v="19"/>
    <s v="coincidence"/>
    <s v="Russia has not only been constantly increasing the number of its troops deployed along the Ukrainian border but it has also been sending subversive groups into Ukrainian regions in order to destabilize the situation."/>
    <s v="['Russia', 'has', 'not', 'only', 'been', 'constantly', 'increasing', 'the', 'number', 'of', 'its', 'troops', 'deployed', 'along', 'the', 'Ukrainian', 'border', 'but', 'it', 'has', 'also', 'been', 'sending', 'subversive', 'groups', 'into', 'Ukrainian', 'regions', 'in', 'order', 'to', 'destabilize', 'the', 'situation', '.']"/>
    <n v="2818"/>
    <n v="3034"/>
    <s v="not only been constantly increasing the number of its troops deployed along the Ukrainian border but it has also been sending subversive groups into Ukrainian regions in order to destabilize the situation."/>
    <x v="3"/>
    <x v="2"/>
    <x v="0"/>
    <s v="(2829, 3034)"/>
    <s v="Russia"/>
    <x v="5"/>
    <x v="0"/>
    <n v="1789"/>
    <n v="1880"/>
    <n v="1789"/>
    <n v="1837"/>
    <s v="[1880, [1789, 'not only been constantly increasing the number of its troops deployed along the Ukrainian border but it has also been sending subversive groups into Ukrainian regions in order to destabilize the situation.'], [1837, 'Russia']]"/>
  </r>
  <r>
    <s v="UNSC_2014_SPV.7154_spch019_sentsplit_Ukraine.txt"/>
    <s v="UNSC_2014_SPV.7154_spch019"/>
    <s v="Ukraine"/>
    <n v="19"/>
    <s v="coincidence"/>
    <s v="Such specially designated groups, made up of 10 to 20 members of the special forces, primarily from the main intelligence directorate or general staff of the armed forces of the Russian Federation, infiltrated Ukrainian territory with the task of forming and organizing military combat units."/>
    <s v="['Such', 'specially', 'designated', 'groups', ',', 'made', 'up', 'of', '10', 'to', '20', 'members', 'of', 'the', 'special', 'forces', ',', 'primarily', 'from', 'the', 'main', 'intelligence', 'directorate', 'or', 'general', 'staff', 'of', 'the', 'armed', 'forces', 'of', 'the', 'Russian', 'Federation', ',', 'infiltrated', 'Ukrainian', 'territory', 'with', 'the', 'task', 'of', 'forming', 'and', 'organizing', 'military', 'combat', 'units', '.']"/>
    <n v="3035"/>
    <n v="3327"/>
    <s v="infiltrated Ukrainian territory with the task of forming and organizing military combat units"/>
    <x v="3"/>
    <x v="2"/>
    <x v="0"/>
    <s v="(3233, 3326)"/>
    <s v="specially designated groups"/>
    <x v="19"/>
    <x v="0"/>
    <n v="1790"/>
    <n v="1881"/>
    <n v="1790"/>
    <n v="1838"/>
    <s v="[1881, [1790, 'infiltrated Ukrainian territory with the task of forming and organizing military combat units'], [1838, 'specially designated groups']]"/>
  </r>
  <r>
    <s v="UNSC_2014_SPV.7154_spch019_sentsplit_Ukraine.txt"/>
    <s v="UNSC_2014_SPV.7154_spch019"/>
    <s v="Ukraine"/>
    <n v="19"/>
    <s v="coincidence"/>
    <s v="Ukraine has strong evidence of the involvement of the Russian special service forces, as was mentioned in a statement the Minister for Foreign Affairs of Ukraine made public early today."/>
    <s v="['Ukraine', 'has', 'strong', 'evidence', 'of', 'the', 'involvement', 'of', 'the', 'Russian', 'special', 'service', 'forces', ',', 'as', 'was', 'mentioned', 'in', 'a', 'statement', 'the', 'Minister', 'for', 'Foreign', 'Affairs', 'of', 'Ukraine', 'made', 'public', 'early', 'today', '.']"/>
    <n v="3328"/>
    <n v="3514"/>
    <s v="the involvement of the Russian special service forces"/>
    <x v="3"/>
    <x v="2"/>
    <x v="0"/>
    <s v="(3359, 3412)"/>
    <s v="Russian special service forces"/>
    <x v="19"/>
    <x v="0"/>
    <n v="1791"/>
    <n v="1882"/>
    <n v="1791"/>
    <n v="1839"/>
    <s v="[1882, [1791, 'the involvement of the Russian special service forces'], [1839, 'Russian special service forces']]"/>
  </r>
  <r>
    <s v="UNSC_2014_SPV.7154_spch019_sentsplit_Ukraine.txt"/>
    <s v="UNSC_2014_SPV.7154_spch019"/>
    <s v="Ukraine"/>
    <n v="19"/>
    <s v="coincidence"/>
    <s v="The detention of Russian citizen members of subversive groups coordinated by the Russian federal security services and military intelligence is carried out on a daily basis by the security services of Ukraine, yielding the following facts, which are just a few out of dozens."/>
    <s v="['The', 'detention', 'of', 'Russian', 'citizen', 'members', 'of', 'subversive', 'groups', 'coordinated', 'by', 'the', 'Russian', 'federal', 'security', 'services', 'and', 'military', 'intelligence', 'is', 'carried', 'out', 'on', 'a', 'daily', 'basis', 'by', 'the', 'security', 'services', 'of', 'Ukraine', ',', 'yielding', 'the', 'following', 'facts', ',', 'which', 'are', 'just', 'a', 'few', 'out', 'of', 'dozens', '.']"/>
    <n v="3515"/>
    <n v="3790"/>
    <s v="subversive groups"/>
    <x v="0"/>
    <x v="2"/>
    <x v="0"/>
    <s v="(3559, 3576)"/>
    <s v="groups"/>
    <x v="4"/>
    <x v="0"/>
    <n v="1792"/>
    <n v="1883"/>
    <n v="1792"/>
    <n v="1840"/>
    <s v="[1883, [1792, 'subversive groups'], [1840, 'groups']]"/>
  </r>
  <r>
    <s v="UNSC_2014_SPV.7154_spch019_sentsplit_Ukraine.txt"/>
    <s v="UNSC_2014_SPV.7154_spch019"/>
    <s v="Ukraine"/>
    <n v="19"/>
    <s v="coincidence"/>
    <s v="The Russian saboteur who was about to seize such strategic facilities as the Kakhovka hydroelectric power plant was detained in the region of Herson."/>
    <s v="['The', 'Russian', 'saboteur', 'who', 'was', 'about', 'to', 'seize', 'such', 'strategic', 'facilities', 'as', 'the', 'Kakhovka', 'hydroelectric', 'power', 'plant', 'was', 'detained', 'in', 'the', 'region', 'of', 'Herson', '.']"/>
    <n v="3935"/>
    <n v="4084"/>
    <s v="saboteur"/>
    <x v="3"/>
    <x v="2"/>
    <x v="0"/>
    <s v="(3947, 3955)"/>
    <s v="Russian"/>
    <x v="13"/>
    <x v="0"/>
    <n v="1793"/>
    <n v="1885"/>
    <n v="1793"/>
    <n v="1842"/>
    <s v="[1885, [1793, 'saboteur'], [1842, 'Russian']]"/>
  </r>
  <r>
    <s v="UNSC_2014_SPV.7154_spch019_sentsplit_Ukraine.txt"/>
    <s v="UNSC_2014_SPV.7154_spch019"/>
    <s v="Ukraine"/>
    <n v="19"/>
    <s v="not"/>
    <s v="The Russian saboteur who was about to seize such strategic facilities as the Kakhovka hydroelectric power plant was detained in the region of Herson."/>
    <s v="['The', 'Russian', 'saboteur', 'who', 'was', 'about', 'to', 'seize', 'such', 'strategic', 'facilities', 'as', 'the', 'Kakhovka', 'hydroelectric', 'power', 'plant', 'was', 'detained', 'in', 'the', 'region', 'of', 'Herson', '.']"/>
    <n v="3935"/>
    <n v="4084"/>
    <s v="to destabilize"/>
    <x v="3"/>
    <x v="2"/>
    <x v="0"/>
    <s v="(3875, 3889)"/>
    <s v="Russian citizen Maria Koleda"/>
    <x v="13"/>
    <x v="0"/>
    <n v="1794"/>
    <n v="1884"/>
    <n v="1794"/>
    <n v="1841"/>
    <s v="[1884, [1794, 'to destabilize'], [1841, 'Russian citizen Maria Koleda']]"/>
  </r>
  <r>
    <s v="UNSC_2014_SPV.7154_spch019_sentsplit_Ukraine.txt"/>
    <s v="UNSC_2014_SPV.7154_spch019"/>
    <s v="Ukraine"/>
    <n v="19"/>
    <s v="coincidence"/>
    <s v="On 12 March, the intelligence group of the Russian armed forces that infiltrated the Herson territory from Crimea was detained at the control point."/>
    <s v="['On', '12', 'March', ',', 'the', 'intelligence', 'group', 'of', 'the', 'Russian', 'armed', 'forces', 'that', 'infiltrated', 'the', 'Herson', 'territory', 'from', 'Crimea', 'was', 'detained', 'at', 'the', 'control', 'point', '.']"/>
    <n v="4198"/>
    <n v="4346"/>
    <s v="infiltrated"/>
    <x v="3"/>
    <x v="2"/>
    <x v="0"/>
    <s v="(4267, 4278)"/>
    <s v="the intelligence group of the Russian armed forces"/>
    <x v="19"/>
    <x v="0"/>
    <n v="1795"/>
    <n v="1886"/>
    <n v="1795"/>
    <n v="1843"/>
    <s v="[1886, [1795, 'infiltrated'], [1843, 'the intelligence group of the Russian armed forces']]"/>
  </r>
  <r>
    <s v="UNSC_2014_SPV.7154_spch019_sentsplit_Ukraine.txt"/>
    <s v="UNSC_2014_SPV.7154_spch019"/>
    <s v="Ukraine"/>
    <n v="19"/>
    <s v="coincidence"/>
    <s v="On the same day, a Russian citizen named Oleg Bakhtiar, one of the leaders of the Eurasian Youth Union of Russia, was detained in Kyiv as he was preparing a group of people under the guise of civil activities for the criminal seizure of the Verkhovna Rada and the Cabinet of Ministers."/>
    <s v="['On', 'the', 'same', 'day', ',', 'a', 'Russian', 'citizen', 'named', 'Oleg', 'Bakhtiar', ',', 'one', 'of', 'the', 'leaders', 'of', 'the', 'Eurasian', 'Youth', 'Union', 'of', 'Russia', ',', 'was', 'detained', 'in', 'Kyiv', 'as', 'he', 'was', 'preparing', 'a', 'group', 'of', 'people', 'under', 'the', 'guise', 'of', 'civil', 'activities', 'for', 'the', 'criminal', 'seizure', 'of', 'the', 'Verkhovna', 'Rada', 'and', 'the', 'Cabinet', 'of', 'Ministers', '.']"/>
    <n v="4527"/>
    <n v="4812"/>
    <s v="criminal seizure of"/>
    <x v="3"/>
    <x v="2"/>
    <x v="0"/>
    <s v="(4744, 4763)"/>
    <s v="Russia"/>
    <x v="5"/>
    <x v="0"/>
    <n v="1796"/>
    <n v="1908"/>
    <n v="1796"/>
    <n v="1861"/>
    <s v="[1908, [1796, 'criminal seizure of'], [1861, 'Russia']]"/>
  </r>
  <r>
    <s v="UNSC_2014_SPV.7154_spch019_sentsplit_Ukraine.txt"/>
    <s v="UNSC_2014_SPV.7154_spch019"/>
    <s v="Ukraine"/>
    <n v="19"/>
    <s v="coincidence"/>
    <s v="All of the arrestees confirmed being part of a network of persons conducting Russian subversive activities in Ukraine."/>
    <s v="['All', 'of', 'the', 'arrestees', 'confirmed', 'being', 'part', 'of', 'a', 'network', 'of', 'persons', 'conducting', 'Russian', 'subversive', 'activities', 'in', 'Ukraine', '.']"/>
    <n v="4814"/>
    <n v="4932"/>
    <s v="subversive activities"/>
    <x v="3"/>
    <x v="2"/>
    <x v="0"/>
    <s v="(4899, 4920)"/>
    <s v="Russian"/>
    <x v="5"/>
    <x v="0"/>
    <n v="1797"/>
    <n v="1887"/>
    <n v="1797"/>
    <n v="1844"/>
    <s v="[1887, [1797, 'subversive activities'], [1844, 'Russian']]"/>
  </r>
  <r>
    <s v="UNSC_2014_SPV.7154_spch019_sentsplit_Ukraine.txt"/>
    <s v="UNSC_2014_SPV.7154_spch019"/>
    <s v="Ukraine"/>
    <n v="19"/>
    <s v="coincidence"/>
    <s v="It has also been observed that such terrorist groups are heavily armed with weapons used exclusively by Russian armed forces, namely, the Kalashnikov assault rifle AK-lOO series."/>
    <s v="['It', 'has', 'also', 'been', 'observed', 'that', 'such', 'terrorist', 'groups', 'are', 'heavily', 'armed', 'with', 'weapons', 'used', 'exclusively', 'by', 'Russian', 'armed', 'forces', ',', 'namely', ',', 'the', 'Kalashnikov', 'assault', 'rifle', 'AK-lOO', 'series', '.']"/>
    <n v="5090"/>
    <n v="5268"/>
    <s v="terrorist groups"/>
    <x v="0"/>
    <x v="2"/>
    <x v="0"/>
    <s v="(5126, 5142)"/>
    <s v="groups"/>
    <x v="4"/>
    <x v="0"/>
    <n v="1798"/>
    <n v="1888"/>
    <n v="1798"/>
    <n v="1845"/>
    <s v="[1888, [1798, 'terrorist groups'], [1845, 'groups']]"/>
  </r>
  <r>
    <s v="UNSC_2014_SPV.7154_spch019_sentsplit_Ukraine.txt"/>
    <s v="UNSC_2014_SPV.7154_spch019"/>
    <s v="Ukraine"/>
    <n v="19"/>
    <s v="coincidence"/>
    <s v="It is clear that the tactics used by terrorists to capture admininstrative buildings in the regions of Donetsk, Lugansk and Kharkiv are identical to those used to seize the buildings of the Crimean Parliament and other Governmental building in Crimea, which video evidence confirms."/>
    <s v="['It', 'is', 'clear', 'that', 'the', 'tactics', 'used', 'by', 'terrorists', 'to', 'capture', 'admininstrative', 'buildings', 'in', 'the', 'regions', 'of', 'Donetsk', ',', 'Lugansk', 'and', 'Kharkiv', 'are', 'identical', 'to', 'those', 'used', 'to', 'seize', 'the', 'buildings', 'of', 'the', 'Crimean', 'Parliament', 'and', 'other', 'Governmental', 'building', 'in', 'Crimea', ',', 'which', 'video', 'evidence', 'confirms', '.']"/>
    <n v="5346"/>
    <n v="5628"/>
    <s v="terrorists"/>
    <x v="0"/>
    <x v="2"/>
    <x v="0"/>
    <s v="(5383, 5393)"/>
    <s v="terrorists"/>
    <x v="4"/>
    <x v="0"/>
    <n v="1799"/>
    <n v="1909"/>
    <n v="1799"/>
    <n v="1862"/>
    <s v="[1909, [1799, 'terrorists'], [1862, 'terrorists']]"/>
  </r>
  <r>
    <s v="UNSC_2014_SPV.7154_spch019_sentsplit_Ukraine.txt"/>
    <s v="UNSC_2014_SPV.7154_spch019"/>
    <s v="Ukraine"/>
    <n v="19"/>
    <s v="coincidence"/>
    <s v="Terrorist groups are acting in a very organized and pre-planned manner."/>
    <s v="['Terrorist', 'groups', 'are', 'acting', 'in', 'a', 'very', 'organized', 'and', 'pre-planned', 'manner', '.']"/>
    <n v="5629"/>
    <n v="5700"/>
    <s v="Terrorist groups"/>
    <x v="0"/>
    <x v="2"/>
    <x v="0"/>
    <s v="(5629, 5645)"/>
    <s v="groups"/>
    <x v="4"/>
    <x v="0"/>
    <n v="1800"/>
    <n v="1889"/>
    <n v="1800"/>
    <n v="1846"/>
    <s v="[1889, [1800, 'Terrorist groups'], [1846, 'groups']]"/>
  </r>
  <r>
    <s v="UNSC_2014_SPV.7154_spch019_sentsplit_Ukraine.txt"/>
    <s v="UNSC_2014_SPV.7154_spch019"/>
    <s v="Ukraine"/>
    <n v="19"/>
    <s v="coincidence"/>
    <s v="One of the goals is to equip as many locally recruited marginal people as possible with arms and ammunition."/>
    <s v="['One', 'of', 'the', 'goals', 'is', 'to', 'equip', 'as', 'many', 'locally', 'recruited', 'marginal', 'people', 'as', 'possible', 'with', 'arms', 'and', 'ammunition', '.']"/>
    <n v="5701"/>
    <n v="5809"/>
    <s v="to equip as many locally recruited marginal people as possible with arms and ammunition."/>
    <x v="2"/>
    <x v="2"/>
    <x v="0"/>
    <s v="(5721, 5809)"/>
    <s v="implicit"/>
    <x v="3"/>
    <x v="1"/>
    <n v="1801"/>
    <m/>
    <n v="1801"/>
    <m/>
    <s v="[None, [1801, 'to equip as many locally recruited marginal people as possible with arms and ammunition.'], [None, 'None']]"/>
  </r>
  <r>
    <s v="UNSC_2014_SPV.7154_spch019_sentsplit_Ukraine.txt"/>
    <s v="UNSC_2014_SPV.7154_spch019"/>
    <s v="Ukraine"/>
    <n v="19"/>
    <s v="coincidence"/>
    <s v="That is why the primary targets of terrorists have been local offices of police and security services with weapon storage facilities."/>
    <s v="['That', 'is', 'why', 'the', 'primary', 'targets', 'of', 'terrorists', 'have', 'been', 'local', 'offices', 'of', 'police', 'and', 'security', 'services', 'with', 'weapon', 'storage', 'facilities', '.']"/>
    <n v="5810"/>
    <n v="5943"/>
    <s v="terrorists"/>
    <x v="0"/>
    <x v="2"/>
    <x v="0"/>
    <s v="(5845, 5855)"/>
    <s v="terrorists"/>
    <x v="4"/>
    <x v="0"/>
    <n v="1802"/>
    <n v="1910"/>
    <n v="1802"/>
    <n v="1863"/>
    <s v="[1910, [1802, 'terrorists'], [1863, 'terrorists']]"/>
  </r>
  <r>
    <s v="UNSC_2014_SPV.7154_spch019_sentsplit_Ukraine.txt"/>
    <s v="UNSC_2014_SPV.7154_spch019"/>
    <s v="Ukraine"/>
    <n v="19"/>
    <s v="coincidence"/>
    <s v="As a result, several hundred guns and automatic rifles have been seized are now in the hands of terrorists."/>
    <s v="['As', 'a', 'result', ',', 'several', 'hundred', 'guns', 'and', 'automatic', 'rifles', 'have', 'been', 'seized', 'are', 'now', 'in', 'the', 'hands', 'of', 'terrorists', '.']"/>
    <n v="5944"/>
    <n v="6051"/>
    <s v="terrorists"/>
    <x v="0"/>
    <x v="2"/>
    <x v="0"/>
    <s v="(6040, 6050)"/>
    <s v="terrorists"/>
    <x v="4"/>
    <x v="0"/>
    <n v="1803"/>
    <n v="1911"/>
    <n v="1803"/>
    <n v="1864"/>
    <s v="[1911, [1803, 'terrorists'], [1864, 'terrorists']]"/>
  </r>
  <r>
    <s v="UNSC_2014_SPV.7154_spch019_sentsplit_Ukraine.txt"/>
    <s v="UNSC_2014_SPV.7154_spch019"/>
    <s v="Ukraine"/>
    <n v="19"/>
    <s v="coincidence"/>
    <s v="There is substantial video evidence of armed attacks using gunfire on local Ukrainian police stations, in Slavyansk and Kramatorsk in particular."/>
    <s v="['There', 'is', 'substantial', 'video', 'evidence', 'of', 'armed', 'attacks', 'using', 'gunfire', 'on', 'local', 'Ukrainian', 'police', 'stations', ',', 'in', 'Slavyansk', 'and', 'Kramatorsk', 'in', 'particular', '.']"/>
    <n v="6053"/>
    <n v="6198"/>
    <s v="armed attacks"/>
    <x v="0"/>
    <x v="0"/>
    <x v="0"/>
    <s v="(6092, 6105)"/>
    <s v="attacks"/>
    <x v="6"/>
    <x v="0"/>
    <n v="1804"/>
    <n v="1912"/>
    <n v="1804"/>
    <n v="1865"/>
    <s v="[1912, [1804, 'armed attacks'], [1865, 'attacks']]"/>
  </r>
  <r>
    <s v="UNSC_2014_SPV.7154_spch019_sentsplit_Ukraine.txt"/>
    <s v="UNSC_2014_SPV.7154_spch019"/>
    <s v="Ukraine"/>
    <n v="19"/>
    <s v="coincidence"/>
    <s v="Those videos, which have been widely broadcast on international television channels and over the Internet, have left absolutely no doubt that the terrorist groups are not the peaceful protesters that our Russian colleagues claim them to be."/>
    <s v="['Those', 'videos', ',', 'which', 'have', 'been', 'widely', 'broadcast', 'on', 'international', 'television', 'channels', 'and', 'over', 'the', 'Internet', ',', 'have', 'left', 'absolutely', 'no', 'doubt', 'that', 'the', 'terrorist', 'groups', 'are', 'not', 'the', 'peaceful', 'protesters', 'that', 'our', 'Russian', 'colleagues', 'claim', 'them', 'to', 'be', '.']"/>
    <n v="6199"/>
    <n v="6439"/>
    <s v="terrorist groups are not the peaceful protesters"/>
    <x v="0"/>
    <x v="2"/>
    <x v="0"/>
    <s v="(6345, 6393)"/>
    <s v="groups"/>
    <x v="4"/>
    <x v="0"/>
    <n v="1805"/>
    <n v="1890"/>
    <n v="1805"/>
    <n v="1847"/>
    <s v="[1890, [1805, 'terrorist groups are not the peaceful protesters'], [1847, 'groups']]"/>
  </r>
  <r>
    <s v="UNSC_2014_SPV.7154_spch019_sentsplit_Ukraine.txt"/>
    <s v="UNSC_2014_SPV.7154_spch019"/>
    <s v="Ukraine"/>
    <n v="19"/>
    <s v="coincidence"/>
    <s v="Rather, they are professional special forces appropriately equipped and armed by the Russian Federation."/>
    <s v="['Rather', ',', 'they', 'are', 'professional', 'special', 'forces', 'appropriately', 'equipped', 'and', 'armed', 'by', 'the', 'Russian', 'Federation', '.']"/>
    <n v="6440"/>
    <n v="6544"/>
    <s v="professional special forces"/>
    <x v="3"/>
    <x v="2"/>
    <x v="0"/>
    <s v="(6457, 6484)"/>
    <s v="Russian Federation."/>
    <x v="5"/>
    <x v="0"/>
    <n v="1806"/>
    <n v="1891"/>
    <n v="1806"/>
    <n v="1848"/>
    <s v="[1891, [1806, 'professional special forces'], [1848, 'Russian Federation.']]"/>
  </r>
  <r>
    <s v="UNSC_2014_SPV.7154_spch019_sentsplit_Ukraine.txt"/>
    <s v="UNSC_2014_SPV.7154_spch019"/>
    <s v="Ukraine"/>
    <n v="19"/>
    <s v="coincidence"/>
    <s v="Terrorists have started using their weapons against Ukrainian law enforcement and military officers."/>
    <s v="['Terrorists', 'have', 'started', 'using', 'their', 'weapons', 'against', 'Ukrainian', 'law', 'enforcement', 'and', 'military', 'officers', '.']"/>
    <n v="6546"/>
    <n v="6646"/>
    <s v="Terrorists"/>
    <x v="0"/>
    <x v="2"/>
    <x v="0"/>
    <s v="(6546, 6556)"/>
    <s v="Terrorists"/>
    <x v="4"/>
    <x v="0"/>
    <n v="1807"/>
    <n v="1913"/>
    <n v="1807"/>
    <n v="1866"/>
    <s v="[1913, [1807, 'Terrorists'], [1866, 'Terrorists']]"/>
  </r>
  <r>
    <s v="UNSC_2014_SPV.7154_spch019_sentsplit_Ukraine.txt"/>
    <s v="UNSC_2014_SPV.7154_spch019"/>
    <s v="Ukraine"/>
    <n v="19"/>
    <s v="coincidence"/>
    <s v="This morning in Slavyansk the auto convoy of the Ukrainian military was attacked by gunmen using automatic weapons."/>
    <s v="['This', 'morning', 'in', 'Slavyansk', 'the', 'auto', 'convoy', 'of', 'the', 'Ukrainian', 'military', 'was', 'attacked', 'by', 'gunmen', 'using', 'automatic', 'weapons', '.']"/>
    <n v="6647"/>
    <n v="6762"/>
    <s v="was attacked by gunmen using automatic weapons."/>
    <x v="0"/>
    <x v="2"/>
    <x v="0"/>
    <s v="(6715, 6762)"/>
    <s v="gunmen"/>
    <x v="4"/>
    <x v="0"/>
    <n v="1808"/>
    <n v="1914"/>
    <n v="1808"/>
    <n v="1867"/>
    <s v="[1914, [1808, 'was attacked by gunmen using automatic weapons.'], [1867, 'gunmen']]"/>
  </r>
  <r>
    <s v="UNSC_2014_SPV.7154_spch019_sentsplit_Ukraine.txt"/>
    <s v="UNSC_2014_SPV.7154_spch019"/>
    <s v="Ukraine"/>
    <n v="19"/>
    <s v="coincidence"/>
    <s v="Terrorists shot and killed Captain Gennady Belichenko of the Ukrainian security services, while &quot;Alfa&quot; Commander Kuznietsov and Colonel Kuksa were seriously wounded, as was a police officer named Selikhov."/>
    <s v="['Terrorists', 'shot', 'and', 'killed', 'Captain', 'Gennady', 'Belichenko', 'of', 'the', 'Ukrainian', 'security', 'services', ',', 'while', '&quot;', 'Alfa', '&quot;', 'Commander', 'Kuznietsov', 'and', 'Colonel', 'Kuksa', 'were', 'seriously', 'wounded', ',', 'as', 'was', 'a', 'police', 'officer', 'named', 'Selikhov', '.']"/>
    <n v="6763"/>
    <n v="6968"/>
    <s v="Terrorists shot and killed"/>
    <x v="2"/>
    <x v="2"/>
    <x v="0"/>
    <s v="(6763, 6789)"/>
    <s v="implicit"/>
    <x v="3"/>
    <x v="1"/>
    <n v="1809"/>
    <m/>
    <n v="1809"/>
    <m/>
    <s v="[None, [1809, 'Terrorists shot and killed'], [None, 'None']]"/>
  </r>
  <r>
    <s v="UNSC_2014_SPV.7154_spch019_sentsplit_Ukraine.txt"/>
    <s v="UNSC_2014_SPV.7154_spch019"/>
    <s v="Ukraine"/>
    <n v="19"/>
    <s v="coincidence"/>
    <s v="In the light of the aforementioned facts, the National Security and Defence Council of Ukraine, pursuant to our anti-terrorism law of 2003, has adopted a decision to launch a large-scale counter-terrorist operation involving the special units of the Ukrainian armed forces."/>
    <s v="['In', 'the', 'light', 'of', 'the', 'aforementioned', 'facts', ',', 'the', 'National', 'Security', 'and', 'Defence', 'Council', 'of', 'Ukraine', ',', 'pursuant', 'to', 'our', 'anti-terrorism', 'law', 'of', '2003', ',', 'has', 'adopted', 'a', 'decision', 'to', 'launch', 'a', 'large-scale', 'counter-terrorist', 'operation', 'involving', 'the', 'special', 'units', 'of', 'the', 'Ukrainian', 'armed', 'forces', '.']"/>
    <n v="6970"/>
    <n v="7243"/>
    <s v="has adopted a decision to launch a large-scale counter-terrorist operation involving the special units of the Ukrainian armed forces"/>
    <x v="1"/>
    <x v="2"/>
    <x v="1"/>
    <s v="(7110, 7242)"/>
    <s v="the National Security and Defence Council of Ukraine"/>
    <x v="1"/>
    <x v="0"/>
    <n v="1810"/>
    <n v="1892"/>
    <n v="1810"/>
    <n v="1849"/>
    <s v="[1892, [1810, 'has adopted a decision to launch a large-scale counter-terrorist operation involving the special units of the Ukrainian armed forces'], [1849, 'the National Security and Defence Council of Ukraine']]"/>
  </r>
  <r>
    <s v="UNSC_2014_SPV.7154_spch019_sentsplit_Ukraine.txt"/>
    <s v="UNSC_2014_SPV.7154_spch019"/>
    <s v="Ukraine"/>
    <n v="19"/>
    <s v="coincidence"/>
    <s v="Instead, we have prepared a counterinsurgency plan to strike at the armed terrorists."/>
    <s v="['Instead', ',', 'we', 'have', 'prepared', 'a', 'counterinsurgency', 'plan', 'to', 'strike', 'at', 'the', 'armed', 'terrorists', '.']"/>
    <n v="7426"/>
    <n v="7511"/>
    <s v="armed terrorists"/>
    <x v="0"/>
    <x v="2"/>
    <x v="0"/>
    <s v="(7494, 7510)"/>
    <s v="terrorists"/>
    <x v="4"/>
    <x v="0"/>
    <n v="1811"/>
    <n v="1915"/>
    <n v="1811"/>
    <n v="1868"/>
    <s v="[1915, [1811, 'armed terrorists'], [1868, 'terrorists']]"/>
  </r>
  <r>
    <s v="UNSC_2014_SPV.7154_spch019_sentsplit_Ukraine.txt"/>
    <s v="UNSC_2014_SPV.7154_spch019"/>
    <s v="Ukraine"/>
    <n v="19"/>
    <s v="coincidence"/>
    <s v="And now Russia is applying the same tools - 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
    <s v="['And', 'now', 'Russia', 'is', 'applying', 'the', 'same', 'tools', '-', 'inciting', 'separatists', 'by', 'waging', 'unprecedented', 'anti-Ukrainian', 'propaganda', 'in', 'the', 'mass', 'media', ',', 'distorting', 'the', 'truth', 'about', 'Ukraine', ',', 'sending', 'in', 'special', 'troops', 'to', 'seize', 'administrative', 'and', 'law-enforcement', 'buildings', 'with', 'the', 'aim', 'of', 'destabilizing', 'the', 'situation', 'in', 'the', 'eastern', 'regions', 'of', 'Ukraine', ',', 'and', 'encouraging', 'marginal', 'groups', 'to', 'pursue', 'their', 'separatist', 'ambitions', ',', 'threatening', 'my', &quot;country's&quot;, 'unity', 'and', 'territorial', 'integrity', '.']"/>
    <n v="7899"/>
    <n v="8355"/>
    <s v="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
    <x v="3"/>
    <x v="2"/>
    <x v="0"/>
    <s v="(7943, 8354)"/>
    <s v="Russia"/>
    <x v="5"/>
    <x v="0"/>
    <n v="1812"/>
    <n v="1893"/>
    <n v="1812"/>
    <n v="1850"/>
    <s v="[1893, [1812, &quot;inciting separatists by waging unprecedented anti-Ukrainian propaganda in the mass media, distorting the truth about Ukraine, sending in special troops to seize administrative and law-enforcement buildings with the aim of destabilizing the situation in the eastern regions of Ukraine, and encouraging marginal groups to pursue their separatist ambitions, threatening my country's unity and territorial integrity&quot;], [1850, 'Russia']]"/>
  </r>
  <r>
    <s v="UNSC_2014_SPV.7154_spch019_sentsplit_Ukraine.txt"/>
    <s v="UNSC_2014_SPV.7154_spch019"/>
    <s v="Ukraine"/>
    <n v="19"/>
    <s v="coincidence"/>
    <s v="Apparently, through these attempts, they hope to disrupt the presidential elections in Ukraine scheduled for 25 May."/>
    <s v="['Apparently', ',', 'through', 'these', 'attempts', ',', 'they', 'hope', 'to', 'disrupt', 'the', 'presidential', 'elections', 'in', 'Ukraine', 'scheduled', 'for', '25', 'May', '.']"/>
    <n v="8356"/>
    <n v="8472"/>
    <s v="they hope to disrupt"/>
    <x v="3"/>
    <x v="2"/>
    <x v="0"/>
    <s v="(8392, 8412)"/>
    <s v="Russia"/>
    <x v="5"/>
    <x v="0"/>
    <n v="1813"/>
    <n v="1894"/>
    <n v="1813"/>
    <n v="1850"/>
    <s v="[1894, [1813, 'they hope to disrupt'], [1850, 'Russia']]"/>
  </r>
  <r>
    <s v="UNSC_2014_SPV.7154_spch019_sentsplit_Ukraine.txt"/>
    <s v="UNSC_2014_SPV.7154_spch019"/>
    <s v="Ukraine"/>
    <n v="19"/>
    <s v="coincidence"/>
    <s v="Russia often positions itself as a prominent fighter against international terrorism, but by sending its special agents to Ukraine to effect diversions and sabotage, it is actually sponsoring terrorism."/>
    <s v="['Russia', 'often', 'positions', 'itself', 'as', 'a', 'prominent', 'fighter', 'against', 'international', 'terrorism', ',', 'but', 'by', 'sending', 'its', 'special', 'agents', 'to', 'Ukraine', 'to', 'effect', 'diversions', 'and', 'sabotage', ',', 'it', 'is', 'actually', 'sponsoring', 'terrorism', '.']"/>
    <n v="8474"/>
    <n v="8676"/>
    <s v="often positions itself as a prominent fighter against international terrorism"/>
    <x v="3"/>
    <x v="2"/>
    <x v="1"/>
    <s v="(8481, 8558)"/>
    <s v="Russia"/>
    <x v="5"/>
    <x v="0"/>
    <n v="1814"/>
    <n v="1895"/>
    <n v="1814"/>
    <n v="1851"/>
    <s v="[1895, [1814, 'often positions itself as a prominent fighter against international terrorism'], [1851, 'Russia']]"/>
  </r>
  <r>
    <s v="UNSC_2014_SPV.7154_spch019_sentsplit_Ukraine.txt"/>
    <s v="UNSC_2014_SPV.7154_spch019"/>
    <s v="Ukraine"/>
    <n v="19"/>
    <s v="coincidence"/>
    <s v="Russia often positions itself as a prominent fighter against international terrorism, but by sending its special agents to Ukraine to effect diversions and sabotage, it is actually sponsoring terrorism."/>
    <s v="['Russia', 'often', 'positions', 'itself', 'as', 'a', 'prominent', 'fighter', 'against', 'international', 'terrorism', ',', 'but', 'by', 'sending', 'its', 'special', 'agents', 'to', 'Ukraine', 'to', 'effect', 'diversions', 'and', 'sabotage', ',', 'it', 'is', 'actually', 'sponsoring', 'terrorism', '.']"/>
    <n v="8474"/>
    <n v="8676"/>
    <s v="to effect diversions and sabotage"/>
    <x v="3"/>
    <x v="2"/>
    <x v="0"/>
    <s v="(8605, 8638)"/>
    <s v="Russia"/>
    <x v="5"/>
    <x v="0"/>
    <n v="1815"/>
    <n v="1896"/>
    <n v="1815"/>
    <n v="1851"/>
    <s v="[1896, [1815, 'to effect diversions and sabotage'], [1851, 'Russia']]"/>
  </r>
  <r>
    <s v="UNSC_2014_SPV.7154_spch019_sentsplit_Ukraine.txt"/>
    <s v="UNSC_2014_SPV.7154_spch019"/>
    <s v="Ukraine"/>
    <n v="19"/>
    <s v="coincidence"/>
    <s v="Russia often positions itself as a prominent fighter against international terrorism, but by sending its special agents to Ukraine to effect diversions and sabotage, it is actually sponsoring terrorism."/>
    <s v="['Russia', 'often', 'positions', 'itself', 'as', 'a', 'prominent', 'fighter', 'against', 'international', 'terrorism', ',', 'but', 'by', 'sending', 'its', 'special', 'agents', 'to', 'Ukraine', 'to', 'effect', 'diversions', 'and', 'sabotage', ',', 'it', 'is', 'actually', 'sponsoring', 'terrorism', '.']"/>
    <n v="8474"/>
    <n v="8676"/>
    <s v="actually sponsoring terrorism."/>
    <x v="3"/>
    <x v="2"/>
    <x v="0"/>
    <s v="(8646, 8676)"/>
    <s v="Russia"/>
    <x v="5"/>
    <x v="0"/>
    <n v="1816"/>
    <n v="1897"/>
    <n v="1816"/>
    <n v="1851"/>
    <s v="[1897, [1816, 'actually sponsoring terrorism.'], [1851, 'Russia']]"/>
  </r>
  <r>
    <s v="UNSC_2014_SPV.7154_spch019_sentsplit_Ukraine.txt"/>
    <s v="UNSC_2014_SPV.7154_spch019"/>
    <s v="Ukraine"/>
    <n v="19"/>
    <s v="coincidence"/>
    <s v="Russia's statements and position are in fact supporting the terrorists in Ukraine who have seized administrative buildings, taken over the military arsenals of the Ukrainian secret services and police in several cities and opened fire on Ukrainian police."/>
    <s v="[&quot;Russia's&quot;, 'statements', 'and', 'position', 'are', 'in', 'fact', 'supporting', 'the', 'terrorists', 'in', 'Ukraine', 'who', 'have', 'seized', 'administrative', 'buildings', ',', 'taken', 'over', 'the', 'military', 'arsenals', 'of', 'the', 'Ukrainian', 'secret', 'services', 'and', 'police', 'in', 'several', 'cities', 'and', 'opened', 'fire', 'on', 'Ukrainian', 'police', '.']"/>
    <n v="8677"/>
    <n v="8932"/>
    <s v="supporting the terrorists"/>
    <x v="3"/>
    <x v="2"/>
    <x v="0"/>
    <s v="(8722, 8747)"/>
    <s v="Russia's"/>
    <x v="5"/>
    <x v="0"/>
    <n v="1817"/>
    <n v="1898"/>
    <n v="1817"/>
    <n v="1852"/>
    <s v="[1898, [1817, 'supporting the terrorists'], [1852, &quot;Russia's&quot;]]"/>
  </r>
  <r>
    <s v="UNSC_2014_SPV.7154_spch019_sentsplit_Ukraine.txt"/>
    <s v="UNSC_2014_SPV.7154_spch019"/>
    <s v="Ukraine"/>
    <n v="19"/>
    <s v="coincidence"/>
    <s v="Today, official Russian TV channels have widely broadcast interviews with the three individuals - former President Yanukovych, former Prosecutor General Pshonka and former Minister of the Interior Zakharchenko - who are suspected mass murderers in Ukraine."/>
    <s v="['Today', ',', 'official', 'Russian', 'TV', 'channels', 'have', 'widely', 'broadcast', 'interviews', 'with', 'the', 'three', 'individuals', '-', 'former', 'President', 'Yanukovych', ',', 'former', 'Prosecutor', 'General', 'Pshonka', 'and', 'former', 'Minister', 'of', 'the', 'Interior', 'Zakharchenko', '-', 'who', 'are', 'suspected', 'mass', 'murderers', 'in', 'Ukraine', '.']"/>
    <n v="8933"/>
    <n v="9189"/>
    <s v="suspected mass murderers"/>
    <x v="1"/>
    <x v="2"/>
    <x v="0"/>
    <s v="(9153, 9177)"/>
    <s v="former President Yanukovych, former Prosecutor General Pshonka and former Minister of the Interior Zakharchenko"/>
    <x v="9"/>
    <x v="0"/>
    <n v="1818"/>
    <n v="1899"/>
    <n v="1818"/>
    <n v="1853"/>
    <s v="[1899, [1818, 'suspected mass murderers'], [1853, 'former President Yanukovych, former Prosecutor General Pshonka and former Minister of the Interior Zakharchenko']]"/>
  </r>
  <r>
    <s v="UNSC_2014_SPV.7154_spch019_sentsplit_Ukraine.txt"/>
    <s v="UNSC_2014_SPV.7154_spch019"/>
    <s v="Ukraine"/>
    <n v="19"/>
    <s v="coincidence"/>
    <s v="They are wanted internationally."/>
    <s v="['They', 'are', 'wanted', 'internationally', '.']"/>
    <n v="9190"/>
    <n v="9222"/>
    <s v="wanted internationally."/>
    <x v="1"/>
    <x v="2"/>
    <x v="0"/>
    <s v="(9199, 9222)"/>
    <s v="former President Yanukovych, former Prosecutor General Pshonka and former Minister of the Interior Zakharchenko"/>
    <x v="9"/>
    <x v="0"/>
    <n v="1819"/>
    <n v="1900"/>
    <n v="1819"/>
    <n v="1853"/>
    <s v="[1900, [1819, 'wanted internationally.'], [1853, 'former President Yanukovych, former Prosecutor General Pshonka and former Minister of the Interior Zakharchenko']]"/>
  </r>
  <r>
    <s v="UNSC_2014_SPV.7154_spch019_sentsplit_Ukraine.txt"/>
    <s v="UNSC_2014_SPV.7154_spch019"/>
    <s v="Ukraine"/>
    <n v="19"/>
    <s v="coincidence"/>
    <s v="Unfortunately, the Russian Federation has refused to do that."/>
    <s v="['Unfortunately', ',', 'the', 'Russian', 'Federation', 'has', 'refused', 'to', 'do', 'that', '.']"/>
    <n v="9363"/>
    <n v="9424"/>
    <s v="Unfortunately"/>
    <x v="3"/>
    <x v="1"/>
    <x v="0"/>
    <s v="(9363, 9376)"/>
    <s v="the Russian Federation has refused to do that."/>
    <x v="5"/>
    <x v="0"/>
    <n v="1820"/>
    <n v="1901"/>
    <n v="1820"/>
    <n v="1854"/>
    <s v="[1901, [1820, 'Unfortunately'], [1854, 'the Russian Federation has refused to do that.']]"/>
  </r>
  <r>
    <s v="UNSC_2014_SPV.7154_spch019_sentsplit_Ukraine.txt"/>
    <s v="UNSC_2014_SPV.7154_spch019"/>
    <s v="Ukraine"/>
    <n v="19"/>
    <s v="coincidence"/>
    <s v="Unfortunately, the Russian Federation has refused to do that."/>
    <s v="['Unfortunately', ',', 'the', 'Russian', 'Federation', 'has', 'refused', 'to', 'do', 'that', '.']"/>
    <n v="9363"/>
    <n v="9424"/>
    <s v="has refused to do that."/>
    <x v="3"/>
    <x v="2"/>
    <x v="0"/>
    <s v="(9401, 9424)"/>
    <s v="Russian Federation"/>
    <x v="5"/>
    <x v="0"/>
    <n v="1821"/>
    <n v="1902"/>
    <n v="1821"/>
    <n v="1855"/>
    <s v="[1902, [1821, 'has refused to do that.'], [1855, 'Russian Federation']]"/>
  </r>
  <r>
    <s v="UNSC_2014_SPV.7154_spch019_sentsplit_Ukraine.txt"/>
    <s v="UNSC_2014_SPV.7154_spch019"/>
    <s v="Ukraine"/>
    <n v="19"/>
    <s v="coincidence"/>
    <s v="Ukraine is being subjected to a large-scale terrorist operation orchestrated by the Russian Federation in subregions of the eastern part of the country."/>
    <s v="['Ukraine', 'is', 'being', 'subjected', 'to', 'a', 'large-scale', 'terrorist', 'operation', 'orchestrated', 'by', 'the', 'Russian', 'Federation', 'in', 'subregions', 'of', 'the', 'eastern', 'part', 'of', 'the', 'country', '.']"/>
    <n v="9426"/>
    <n v="9578"/>
    <s v="a large-scale terrorist operation orchestrated by"/>
    <x v="3"/>
    <x v="2"/>
    <x v="0"/>
    <s v="(9456, 9505)"/>
    <s v="Russian Federation"/>
    <x v="5"/>
    <x v="0"/>
    <n v="1822"/>
    <n v="1903"/>
    <n v="1822"/>
    <n v="1856"/>
    <s v="[1903, [1822, 'a large-scale terrorist operation orchestrated by'], [1856, 'Russian Federation']]"/>
  </r>
  <r>
    <s v="UNSC_2014_SPV.7154_spch019_sentsplit_Ukraine.txt"/>
    <s v="UNSC_2014_SPV.7154_spch019"/>
    <s v="Ukraine"/>
    <n v="19"/>
    <s v="coincidence"/>
    <s v="That constitutes a serious threat not only to the security of the people of Ukraine but to international peace and stability as a whole."/>
    <s v="['That', 'constitutes', 'a', 'serious', 'threat', 'not', 'only', 'to', 'the', 'security', 'of', 'the', 'people', 'of', 'Ukraine', 'but', 'to', 'international', 'peace', 'and', 'stability', 'as', 'a', 'whole', '.']"/>
    <n v="9579"/>
    <n v="9715"/>
    <s v="serious threat"/>
    <x v="3"/>
    <x v="0"/>
    <x v="0"/>
    <s v="(9598, 9612)"/>
    <s v="operation"/>
    <x v="6"/>
    <x v="0"/>
    <n v="1823"/>
    <n v="1916"/>
    <n v="1823"/>
    <n v="1869"/>
    <s v="[1916, [1823, 'serious threat'], [1869, 'operation']]"/>
  </r>
  <r>
    <s v="UNSC_2014_SPV.7154_spch019_sentsplit_Ukraine.txt"/>
    <s v="UNSC_2014_SPV.7154_spch019"/>
    <s v="Ukraine"/>
    <n v="19"/>
    <s v="coincidence"/>
    <s v="We consider it to be the Security Council's duty to find a proper and peaceful solution to this crisis."/>
    <s v="['We', 'consider', 'it', 'to', 'be', 'the', 'Security', &quot;Council's&quot;, 'duty', 'to', 'find', 'a', 'proper', 'and', 'peaceful', 'solution', 'to', 'this', 'crisis', '.']"/>
    <n v="9716"/>
    <n v="9819"/>
    <s v="proper and peaceful solution"/>
    <x v="0"/>
    <x v="0"/>
    <x v="1"/>
    <s v="(9775, 9803)"/>
    <s v="crisis"/>
    <x v="8"/>
    <x v="0"/>
    <n v="1824"/>
    <n v="1904"/>
    <n v="1824"/>
    <n v="1857"/>
    <s v="[1904, [1824, 'proper and peaceful solution'], [1857, 'crisis']]"/>
  </r>
  <r>
    <s v="UNSC_2014_SPV.7154_spch019_sentsplit_Ukraine.txt"/>
    <s v="UNSC_2014_SPV.7154_spch019"/>
    <s v="Ukraine"/>
    <n v="19"/>
    <s v="coincidence"/>
    <s v="We consider it to be the Security Council's duty to find a proper and peaceful solution to this crisis."/>
    <s v="['We', 'consider', 'it', 'to', 'be', 'the', 'Security', &quot;Council's&quot;, 'duty', 'to', 'find', 'a', 'proper', 'and', 'peaceful', 'solution', 'to', 'this', 'crisis', '.']"/>
    <n v="9716"/>
    <n v="9819"/>
    <s v="crisis"/>
    <x v="0"/>
    <x v="0"/>
    <x v="0"/>
    <s v="(9812, 9818)"/>
    <s v="crisis"/>
    <x v="8"/>
    <x v="0"/>
    <n v="1825"/>
    <n v="1917"/>
    <n v="1825"/>
    <n v="1857"/>
    <s v="[1917, [1825, 'crisis'], [1857, 'crisis']]"/>
  </r>
  <r>
    <s v="UNSC_2014_SPV.7154_spch019_sentsplit_Ukraine.txt"/>
    <s v="UNSC_2014_SPV.7154_spch019"/>
    <s v="Ukraine"/>
    <n v="19"/>
    <s v="coincidence"/>
    <s v="We once again call on our Russian partners to put an immediate halt to the actions aimed at undermining the sovereignty and territorial integrity of Ukraine."/>
    <s v="['We', 'once', 'again', 'call', 'on', 'our', 'Russian', 'partners', 'to', 'put', 'an', 'immediate', 'halt', 'to', 'the', 'actions', 'aimed', 'at', 'undermining', 'the', 'sovereignty', 'and', 'territorial', 'integrity', 'of', 'Ukraine', '.']"/>
    <n v="9820"/>
    <n v="9977"/>
    <s v="actions aimed at undermining"/>
    <x v="3"/>
    <x v="2"/>
    <x v="0"/>
    <s v="(9895, 9923)"/>
    <s v="Russian partners"/>
    <x v="19"/>
    <x v="0"/>
    <n v="1826"/>
    <n v="1905"/>
    <n v="1826"/>
    <n v="1858"/>
    <s v="[1905, [1826, 'actions aimed at undermining'], [1858, 'Russian partners']]"/>
  </r>
  <r>
    <s v="UNSC_2014_SPV.7154_spch019_sentsplit_Ukraine.txt"/>
    <s v="UNSC_2014_SPV.7154_spch019"/>
    <s v="Ukraine"/>
    <n v="19"/>
    <s v="coincidence"/>
    <s v=" Within a short period of time, approximately one and half months, the Ukrainian Government has done everything possible to avoid confrontation through an inclusive   approach to each and every region."/>
    <s v="['We', 'once', 'again', 'call', 'on', 'our', 'Russian', 'partners', 'to', 'put', 'an', 'immediate', 'halt', 'to', 'the', 'actions', 'aimed', 'at', 'undermining', 'the', 'sovereignty', 'and', 'territorial', 'integrity', 'of', 'Ukraine', '.']"/>
    <n v="9820"/>
    <n v="9977"/>
    <s v="has done everything possible to avoid confrontation"/>
    <x v="1"/>
    <x v="2"/>
    <x v="1"/>
    <s v="(1651, 1702)"/>
    <s v="the Ukrainian Government"/>
    <x v="14"/>
    <x v="0"/>
    <n v="1832"/>
    <n v="1875"/>
    <n v="1832"/>
    <n v="1833"/>
    <s v="[1875, [1832, 'has done everything possible to avoid confrontation'], [1833, 'the Ukrainian Government']]"/>
  </r>
  <r>
    <s v="UNSC_2014_SPV.7154_spch005_sentsplit_Lithuania.txt"/>
    <s v="UNSC_2014_SPV.7154_spch005"/>
    <s v="Lithuania"/>
    <n v="5"/>
    <s v="coincidence"/>
    <s v="I wish to thank you, Madam President, for convening this meeting."/>
    <s v="['I', 'wish', 'to', 'thank', 'you', ',', 'Madam', 'President', ',', 'for', 'convening', 'this', 'meeting', '.']"/>
    <n v="0"/>
    <n v="65"/>
    <s v="I wish to thank you"/>
    <x v="0"/>
    <x v="1"/>
    <x v="1"/>
    <s v="(0, 19)"/>
    <s v="Madam President"/>
    <x v="15"/>
    <x v="0"/>
    <n v="853"/>
    <n v="969"/>
    <n v="853"/>
    <n v="927"/>
    <s v="[969, [853, 'I wish to thank you'], [927, 'Madam President']]"/>
  </r>
  <r>
    <s v="UNSC_2014_SPV.7154_spch005_sentsplit_Lithuania.txt"/>
    <s v="UNSC_2014_SPV.7154_spch005"/>
    <s v="Lithuania"/>
    <n v="5"/>
    <s v="coincidence"/>
    <s v="I also wish to thank Assistant Secretary-General Oscar Fernandez-Taranco for his briefing."/>
    <s v="['I', 'also', 'wish', 'to', 'thank', 'Assistant', 'Secretary-General', 'Oscar', 'Fernandez-Taranco', 'for', 'his', 'briefing', '.']"/>
    <n v="66"/>
    <n v="156"/>
    <s v="wish to thank"/>
    <x v="0"/>
    <x v="1"/>
    <x v="1"/>
    <s v="(73, 86)"/>
    <s v="Assistant Secretary-General Oscar Fernandez-Taranco for his briefing"/>
    <x v="15"/>
    <x v="0"/>
    <n v="854"/>
    <n v="970"/>
    <n v="854"/>
    <n v="928"/>
    <s v="[970, [854, 'wish to thank'], [928, 'Assistant Secretary-General Oscar Fernandez-Taranco for his briefing']]"/>
  </r>
  <r>
    <s v="UNSC_2014_SPV.7154_spch005_sentsplit_Lithuania.txt"/>
    <s v="UNSC_2014_SPV.7154_spch005"/>
    <s v="Lithuania"/>
    <n v="5"/>
    <s v="coincidence"/>
    <s v="Lithuania is deeply concerned about the sharp deterioration of the situation in eastern Ukraine."/>
    <s v="['Lithuania', 'is', 'deeply', 'concerned', 'about', 'the', 'sharp', 'deterioration', 'of', 'the', 'situation', 'in', 'eastern', 'Ukraine', '.']"/>
    <n v="158"/>
    <n v="254"/>
    <s v="sharp deterioration"/>
    <x v="0"/>
    <x v="0"/>
    <x v="0"/>
    <s v="(198, 217)"/>
    <s v="situation"/>
    <x v="8"/>
    <x v="0"/>
    <n v="855"/>
    <n v="964"/>
    <n v="855"/>
    <n v="923"/>
    <s v="[964, [855, 'sharp deterioration'], [923, 'situation']]"/>
  </r>
  <r>
    <s v="UNSC_2014_SPV.7154_spch005_sentsplit_Lithuania.txt"/>
    <s v="UNSC_2014_SPV.7154_spch005"/>
    <s v="Lithuania"/>
    <n v="5"/>
    <s v="coincidence"/>
    <s v="External forces and local provocateurs continue to fuel separatism and hatred, destabilizing the situation in eastern Ukraine on the eve of the 25 May elections."/>
    <s v="['External', 'forces', 'and', 'local', 'provocateurs', 'continue', 'to', 'fuel', 'separatism', 'and', 'hatred', ',', 'destabilizing', 'the', 'situation', 'in', 'eastern', 'Ukraine', 'on', 'the', 'eve', 'of', 'the', '25', 'May', 'elections', '.']"/>
    <n v="255"/>
    <n v="416"/>
    <s v="continue to fuel separatism and hatred"/>
    <x v="0"/>
    <x v="2"/>
    <x v="0"/>
    <s v="(294, 332)"/>
    <s v="External forces and local provocateurs"/>
    <x v="4"/>
    <x v="0"/>
    <n v="856"/>
    <n v="941"/>
    <n v="856"/>
    <n v="900"/>
    <s v="[941, [856, 'continue to fuel separatism and hatred'], [900, 'External forces and local provocateurs']]"/>
  </r>
  <r>
    <s v="UNSC_2014_SPV.7154_spch005_sentsplit_Lithuania.txt"/>
    <s v="UNSC_2014_SPV.7154_spch005"/>
    <s v="Lithuania"/>
    <n v="5"/>
    <s v="coincidence"/>
    <s v="External forces and local provocateurs continue to fuel separatism and hatred, destabilizing the situation in eastern Ukraine on the eve of the 25 May elections."/>
    <s v="['External', 'forces', 'and', 'local', 'provocateurs', 'continue', 'to', 'fuel', 'separatism', 'and', 'hatred', ',', 'destabilizing', 'the', 'situation', 'in', 'eastern', 'Ukraine', 'on', 'the', 'eve', 'of', 'the', '25', 'May', 'elections', '.']"/>
    <n v="255"/>
    <n v="416"/>
    <s v="destabilizing"/>
    <x v="0"/>
    <x v="0"/>
    <x v="0"/>
    <s v="(334, 347)"/>
    <s v="situation"/>
    <x v="8"/>
    <x v="0"/>
    <n v="857"/>
    <n v="942"/>
    <n v="857"/>
    <n v="901"/>
    <s v="[942, [857, 'destabilizing'], [901, 'situation']]"/>
  </r>
  <r>
    <s v="UNSC_2014_SPV.7154_spch005_sentsplit_Lithuania.txt"/>
    <s v="UNSC_2014_SPV.7154_spch005"/>
    <s v="Lithuania"/>
    <n v="5"/>
    <s v="coincidence"/>
    <s v="The scenario is dangerously familiar."/>
    <s v="['The', 'scenario', 'is', 'dangerously', 'familiar', '.']"/>
    <n v="417"/>
    <n v="454"/>
    <s v="dangerously familiar."/>
    <x v="3"/>
    <x v="0"/>
    <x v="0"/>
    <s v="(433, 454)"/>
    <s v="scenario"/>
    <x v="8"/>
    <x v="0"/>
    <n v="858"/>
    <n v="943"/>
    <n v="858"/>
    <n v="902"/>
    <s v="[943, [858, 'dangerously familiar.'], [902, 'scenario']]"/>
  </r>
  <r>
    <s v="UNSC_2014_SPV.7154_spch005_sentsplit_Lithuania.txt"/>
    <s v="UNSC_2014_SPV.7154_spch005"/>
    <s v="Lithuania"/>
    <n v="5"/>
    <s v="coincidence"/>
    <s v="Again, the external anti-Ukranian and anti-Western propaganda machine is in full swing, inciting suspicion, mistrust and hatred waiting to explode."/>
    <s v="['Again', ',', 'the', 'external', 'anti-Ukranian', 'and', 'anti-Western', 'propaganda', 'machine', 'is', 'in', 'full', 'swing', ',', 'inciting', 'suspicion', ',', 'mistrust', 'and', 'hatred', 'waiting', 'to', 'explode', '.']"/>
    <n v="719"/>
    <n v="866"/>
    <s v="full swing"/>
    <x v="0"/>
    <x v="0"/>
    <x v="0"/>
    <s v="(795, 805)"/>
    <s v="external anti-Ukranian and anti-Western propaganda machine"/>
    <x v="18"/>
    <x v="0"/>
    <n v="859"/>
    <n v="944"/>
    <n v="859"/>
    <n v="903"/>
    <s v="[944, [859, 'full swing'], [903, 'external anti-Ukranian and anti-Western propaganda machine']]"/>
  </r>
  <r>
    <s v="UNSC_2014_SPV.7154_spch005_sentsplit_Lithuania.txt"/>
    <s v="UNSC_2014_SPV.7154_spch005"/>
    <s v="Lithuania"/>
    <n v="5"/>
    <s v="coincidence"/>
    <s v="Again, the external anti-Ukranian and anti-Western propaganda machine is in full swing, inciting suspicion, mistrust and hatred waiting to explode."/>
    <s v="['Again', ',', 'the', 'external', 'anti-Ukranian', 'and', 'anti-Western', 'propaganda', 'machine', 'is', 'in', 'full', 'swing', ',', 'inciting', 'suspicion', ',', 'mistrust', 'and', 'hatred', 'waiting', 'to', 'explode', '.']"/>
    <n v="719"/>
    <n v="866"/>
    <s v="inciting suspicion, mistrust and hatred waiting to explode"/>
    <x v="0"/>
    <x v="0"/>
    <x v="0"/>
    <s v="(807, 865)"/>
    <s v="external anti-Ukranian and anti-Western propaganda machine"/>
    <x v="18"/>
    <x v="0"/>
    <n v="860"/>
    <n v="945"/>
    <n v="860"/>
    <n v="903"/>
    <s v="[945, [860, 'inciting suspicion, mistrust and hatred waiting to explode'], [903, 'external anti-Ukranian and anti-Western propaganda machine']]"/>
  </r>
  <r>
    <s v="UNSC_2014_SPV.7154_spch005_sentsplit_Lithuania.txt"/>
    <s v="UNSC_2014_SPV.7154_spch005"/>
    <s v="Lithuania"/>
    <n v="5"/>
    <s v="coincidence"/>
    <s v="Ukraine's traitor Yanukovich, who abandoned his country and fled, opening the floodgates to Crimea's annexation, is being pushed again into the daylight to clear the way for Ukraine's further dismemberment."/>
    <s v="[&quot;Ukraine's&quot;, 'traitor', 'Yanukovich', ',', 'who', 'abandoned', 'his', 'country', 'and', 'fled', ',', 'opening', 'the', 'floodgates', 'to', &quot;Crimea's&quot;, 'annexation', ',', 'is', 'being', 'pushed', 'again', 'into', 'the', 'daylight', 'to', 'clear', 'the', 'way', 'for', &quot;Ukraine's&quot;, 'further', 'dismemberment', '.']"/>
    <n v="867"/>
    <n v="1073"/>
    <s v="traitor"/>
    <x v="1"/>
    <x v="2"/>
    <x v="0"/>
    <s v="(877, 884)"/>
    <s v="Yanukovich"/>
    <x v="9"/>
    <x v="0"/>
    <n v="861"/>
    <n v="946"/>
    <n v="861"/>
    <n v="904"/>
    <s v="[946, [861, 'traitor'], [904, 'Yanukovich']]"/>
  </r>
  <r>
    <s v="UNSC_2014_SPV.7154_spch005_sentsplit_Lithuania.txt"/>
    <s v="UNSC_2014_SPV.7154_spch005"/>
    <s v="Lithuania"/>
    <n v="5"/>
    <s v="coincidence"/>
    <s v="Groups of provocateurs in the hundreds, supported by pro-Russian militias, are attacking buildings of Ukraine's State institutions and declaring independence from Ukraine, as well as announcing plans for new referendums on joining Russia, in spite of the fact that recent opinion polls clearly show that the predominant majority of people in the region see their future inextricably linked to Ukraine."/>
    <s v="['Groups', 'of', 'provocateurs', 'in', 'the', 'hundreds', ',', 'supported', 'by', 'pro-Russian', 'militias', ',', 'are', 'attacking', 'buildings', 'of', &quot;Ukraine's&quot;, 'State', 'institutions', 'and', 'declaring', 'independence', 'from', 'Ukraine', ',', 'as', 'well', 'as', 'announcing', 'plans', 'for', 'new', 'referendums', 'on', 'joining', 'Russia', ',', 'in', 'spite', 'of', 'the', 'fact', 'that', 'recent', 'opinion', 'polls', 'clearly', 'show', 'that', 'the', 'predominant', 'majority', 'of', 'people', 'in', 'the', 'region', 'see', 'their', 'future', 'inextricably', 'linked', 'to', 'Ukraine', '.']"/>
    <n v="1075"/>
    <n v="1476"/>
    <s v="provocateurs"/>
    <x v="0"/>
    <x v="2"/>
    <x v="0"/>
    <s v="(1085, 1097)"/>
    <s v="Groups"/>
    <x v="4"/>
    <x v="0"/>
    <n v="862"/>
    <n v="947"/>
    <n v="862"/>
    <n v="905"/>
    <s v="[947, [862, 'provocateurs'], [905, 'Groups']]"/>
  </r>
  <r>
    <s v="UNSC_2014_SPV.7154_spch005_sentsplit_Lithuania.txt"/>
    <s v="UNSC_2014_SPV.7154_spch005"/>
    <s v="Lithuania"/>
    <n v="5"/>
    <s v="coincidence"/>
    <s v="Tragically, bloodshed is happening where there was no bloodshed before pro-Russian militants started their creeping secessionist provocations."/>
    <s v="['Tragically', ',', 'bloodshed', 'is', 'happening', 'where', 'there', 'was', 'no', 'bloodshed', 'before', 'pro-Russian', 'militants', 'started', 'their', 'creeping', 'secessionist', 'provocations', '.']"/>
    <n v="1661"/>
    <n v="1803"/>
    <s v="Tragically"/>
    <x v="3"/>
    <x v="0"/>
    <x v="0"/>
    <s v="(1661, 1671)"/>
    <s v="bloodshed"/>
    <x v="6"/>
    <x v="0"/>
    <n v="863"/>
    <n v="948"/>
    <n v="863"/>
    <n v="906"/>
    <s v="[948, [863, 'Tragically'], [906, 'bloodshed']]"/>
  </r>
  <r>
    <s v="UNSC_2014_SPV.7154_spch005_sentsplit_Lithuania.txt"/>
    <s v="UNSC_2014_SPV.7154_spch005"/>
    <s v="Lithuania"/>
    <n v="5"/>
    <s v="coincidence"/>
    <s v="Lithuania supports the efforts of the Government of Ukraine to resolve this complex and unpredictable situation in a peaceful way."/>
    <s v="['Lithuania', 'supports', 'the', 'efforts', 'of', 'the', 'Government', 'of', 'Ukraine', 'to', 'resolve', 'this', 'complex', 'and', 'unpredictable', 'situation', 'in', 'a', 'peaceful', 'way', '.']"/>
    <n v="2187"/>
    <n v="2317"/>
    <s v="complex and unpredictable"/>
    <x v="0"/>
    <x v="0"/>
    <x v="0"/>
    <s v="(2263, 2288)"/>
    <s v="situation"/>
    <x v="8"/>
    <x v="0"/>
    <n v="864"/>
    <n v="953"/>
    <n v="864"/>
    <n v="912"/>
    <s v="[953, [864, 'complex and unpredictable'], [912, 'situation']]"/>
  </r>
  <r>
    <s v="UNSC_2014_SPV.7154_spch005_sentsplit_Lithuania.txt"/>
    <s v="UNSC_2014_SPV.7154_spch005"/>
    <s v="Lithuania"/>
    <n v="5"/>
    <s v="coincidence"/>
    <s v="Lithuania supports the efforts of the Government of Ukraine to resolve this complex and unpredictable situation in a peaceful way."/>
    <s v="['Lithuania', 'supports', 'the', 'efforts', 'of', 'the', 'Government', 'of', 'Ukraine', 'to', 'resolve', 'this', 'complex', 'and', 'unpredictable', 'situation', 'in', 'a', 'peaceful', 'way', '.']"/>
    <n v="2187"/>
    <n v="2317"/>
    <s v="peaceful way"/>
    <x v="1"/>
    <x v="2"/>
    <x v="1"/>
    <s v="(2304, 2316)"/>
    <s v="Government of Ukraine"/>
    <x v="14"/>
    <x v="0"/>
    <n v="865"/>
    <n v="954"/>
    <n v="865"/>
    <n v="913"/>
    <s v="[954, [865, 'peaceful way'], [913, 'Government of Ukraine']]"/>
  </r>
  <r>
    <s v="UNSC_2014_SPV.7154_spch005_sentsplit_Lithuania.txt"/>
    <s v="UNSC_2014_SPV.7154_spch005"/>
    <s v="Lithuania"/>
    <n v="5"/>
    <s v="coincidence"/>
    <s v="That decision is an important step forward, showing the flexibility and readiness of legitimate Ukrainian authorities to heed its population and engage constructively."/>
    <s v="['That', 'decision', 'is', 'an', 'important', 'step', 'forward', ',', 'showing', 'the', 'flexibility', 'and', 'readiness', 'of', 'legitimate', 'Ukrainian', 'authorities', 'to', 'heed', 'its', 'population', 'and', 'engage', 'constructively', '.']"/>
    <n v="2709"/>
    <n v="2876"/>
    <s v="an important step forward"/>
    <x v="1"/>
    <x v="0"/>
    <x v="1"/>
    <s v="(2726, 2751)"/>
    <s v="decision"/>
    <x v="7"/>
    <x v="0"/>
    <n v="866"/>
    <n v="956"/>
    <n v="866"/>
    <n v="915"/>
    <s v="[956, [866, 'an important step forward'], [915, 'decision']]"/>
  </r>
  <r>
    <s v="UNSC_2014_SPV.7154_spch005_sentsplit_Lithuania.txt"/>
    <s v="UNSC_2014_SPV.7154_spch005"/>
    <s v="Lithuania"/>
    <n v="5"/>
    <s v="coincidence"/>
    <s v="That decision is an important step forward, showing the flexibility and readiness of legitimate Ukrainian authorities to heed its population and engage constructively."/>
    <s v="['That', 'decision', 'is', 'an', 'important', 'step', 'forward', ',', 'showing', 'the', 'flexibility', 'and', 'readiness', 'of', 'legitimate', 'Ukrainian', 'authorities', 'to', 'heed', 'its', 'population', 'and', 'engage', 'constructively', '.']"/>
    <n v="2709"/>
    <n v="2876"/>
    <s v="flexibility and readiness"/>
    <x v="1"/>
    <x v="2"/>
    <x v="1"/>
    <s v="(2765, 2790)"/>
    <s v="legitimate Ukrainian authorities"/>
    <x v="1"/>
    <x v="0"/>
    <n v="867"/>
    <n v="957"/>
    <n v="867"/>
    <n v="916"/>
    <s v="[957, [867, 'flexibility and readiness'], [916, 'legitimate Ukrainian authorities']]"/>
  </r>
  <r>
    <s v="UNSC_2014_SPV.7154_spch005_sentsplit_Lithuania.txt"/>
    <s v="UNSC_2014_SPV.7154_spch005"/>
    <s v="Lithuania"/>
    <n v="5"/>
    <s v="coincidence"/>
    <s v="That decision is an important step forward, showing the flexibility and readiness of legitimate Ukrainian authorities to heed its population and engage constructively."/>
    <s v="['That', 'decision', 'is', 'an', 'important', 'step', 'forward', ',', 'showing', 'the', 'flexibility', 'and', 'readiness', 'of', 'legitimate', 'Ukrainian', 'authorities', 'to', 'heed', 'its', 'population', 'and', 'engage', 'constructively', '.']"/>
    <n v="2709"/>
    <n v="2876"/>
    <s v="engage constructively"/>
    <x v="1"/>
    <x v="2"/>
    <x v="1"/>
    <s v="(2854, 2875)"/>
    <s v="legitimate Ukrainian authorities"/>
    <x v="1"/>
    <x v="0"/>
    <n v="868"/>
    <n v="958"/>
    <n v="868"/>
    <n v="916"/>
    <s v="[958, [868, 'engage constructively'], [916, 'legitimate Ukrainian authorities']]"/>
  </r>
  <r>
    <s v="UNSC_2014_SPV.7154_spch005_sentsplit_Lithuania.txt"/>
    <s v="UNSC_2014_SPV.7154_spch005"/>
    <s v="Lithuania"/>
    <n v="5"/>
    <s v="coincidence"/>
    <s v="Prime Minister Yatseniuk also reassured the Russian-speaking population regarding the use of the Russian language."/>
    <s v="['Prime', 'Minister', 'Yatseniuk', 'also', 'reassured', 'the', 'Russian-speaking', 'population', 'regarding', 'the', 'use', 'of', 'the', 'Russian', 'language', '.']"/>
    <n v="2877"/>
    <n v="2991"/>
    <s v="reassured"/>
    <x v="1"/>
    <x v="2"/>
    <x v="1"/>
    <s v="(2907, 2916)"/>
    <s v="Prime Minister Yatseniuk"/>
    <x v="9"/>
    <x v="0"/>
    <n v="869"/>
    <n v="955"/>
    <n v="869"/>
    <n v="914"/>
    <s v="[955, [869, 'reassured'], [914, 'Prime Minister Yatseniuk']]"/>
  </r>
  <r>
    <s v="UNSC_2014_SPV.7154_spch005_sentsplit_Lithuania.txt"/>
    <s v="UNSC_2014_SPV.7154_spch005"/>
    <s v="Lithuania"/>
    <n v="5"/>
    <s v="coincidence"/>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s v="['It', 'is', 'obvious', 'that', 'the', 'Ukrainian', 'Government', 'is', 'doing', 'everything', 'possible', ',', 'under', 'such', 'dramatic', 'circumstances', ',', 'to', 'respond', 'to', 'the', 'legitimate', 'needs', 'and', 'concerns', 'of', 'the', 'population', ',', 'to', 'curb', 'corruption', 'and', 'impunity', ',', 'which', 'had', 'reigned', 'under', 'Yanukovich', ',', 'to', 're-establish', 'law', 'and', 'order', 'and', 'the', 'authority', 'of', 'the', 'State', 'and', 'to', 'address', 'the', 'problems', 'the', 'Government', 'inherited', 'from', 'years', 'of', 'neglect', 'and', 'mismanagement', '.']"/>
    <n v="3126"/>
    <n v="3525"/>
    <s v="dramatic circumstances"/>
    <x v="0"/>
    <x v="0"/>
    <x v="0"/>
    <s v="(3211, 3233)"/>
    <s v="circumstances"/>
    <x v="8"/>
    <x v="0"/>
    <n v="870"/>
    <n v="960"/>
    <n v="870"/>
    <n v="918"/>
    <s v="[960, [870, 'dramatic circumstances'], [918, 'circumstances']]"/>
  </r>
  <r>
    <s v="UNSC_2014_SPV.7154_spch005_sentsplit_Lithuania.txt"/>
    <s v="UNSC_2014_SPV.7154_spch005"/>
    <s v="Lithuania"/>
    <n v="5"/>
    <s v="coincidence"/>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s v="['It', 'is', 'obvious', 'that', 'the', 'Ukrainian', 'Government', 'is', 'doing', 'everything', 'possible', ',', 'under', 'such', 'dramatic', 'circumstances', ',', 'to', 'respond', 'to', 'the', 'legitimate', 'needs', 'and', 'concerns', 'of', 'the', 'population', ',', 'to', 'curb', 'corruption', 'and', 'impunity', ',', 'which', 'had', 'reigned', 'under', 'Yanukovich', ',', 'to', 're-establish', 'law', 'and', 'order', 'and', 'the', 'authority', 'of', 'the', 'State', 'and', 'to', 'address', 'the', 'problems', 'the', 'Government', 'inherited', 'from', 'years', 'of', 'neglect', 'and', 'mismanagement', '.']"/>
    <n v="3126"/>
    <n v="3525"/>
    <s v="inherited from years of neglect and mismanagement."/>
    <x v="2"/>
    <x v="2"/>
    <x v="0"/>
    <s v="(3475, 3525)"/>
    <s v="implicit"/>
    <x v="3"/>
    <x v="1"/>
    <n v="871"/>
    <m/>
    <n v="871"/>
    <m/>
    <s v="[None, [871, 'inherited from years of neglect and mismanagement.'], [None, 'None']]"/>
  </r>
  <r>
    <s v="UNSC_2014_SPV.7154_spch005_sentsplit_Lithuania.txt"/>
    <s v="UNSC_2014_SPV.7154_spch005"/>
    <s v="Lithuania"/>
    <n v="5"/>
    <s v="coincidence"/>
    <s v="We fully support those efforts and once again stress the extraordinary restraint and patience with which Ukraine's Government has continued to respond to the unending provocations and efforts to dismember the State by armed pro-Russian militants and separatists."/>
    <s v="['We', 'fully', 'support', 'those', 'efforts', 'and', 'once', 'again', 'stress', 'the', 'extraordinary', 'restraint', 'and', 'patience', 'with', 'which', &quot;Ukraine's&quot;, 'Government', 'has', 'continued', 'to', 'respond', 'to', 'the', 'unending', 'provocations', 'and', 'efforts', 'to', 'dismember', 'the', 'State', 'by', 'armed', 'pro-Russian', 'militants', 'and', 'separatists', '.']"/>
    <n v="3526"/>
    <n v="3788"/>
    <s v="We fully support"/>
    <x v="1"/>
    <x v="1"/>
    <x v="1"/>
    <s v="(3526, 3542)"/>
    <s v="those efforts"/>
    <x v="10"/>
    <x v="0"/>
    <n v="872"/>
    <n v="968"/>
    <n v="872"/>
    <n v="926"/>
    <s v="[968, [872, 'We fully support'], [926, 'those efforts']]"/>
  </r>
  <r>
    <s v="UNSC_2014_SPV.7154_spch005_sentsplit_Lithuania.txt"/>
    <s v="UNSC_2014_SPV.7154_spch005"/>
    <s v="Lithuania"/>
    <n v="5"/>
    <s v="coincidence"/>
    <s v="We fully support those efforts and once again stress the extraordinary restraint and patience with which Ukraine's Government has continued to respond to the unending provocations and efforts to dismember the State by armed pro-Russian militants and separatists."/>
    <s v="['We', 'fully', 'support', 'those', 'efforts', 'and', 'once', 'again', 'stress', 'the', 'extraordinary', 'restraint', 'and', 'patience', 'with', 'which', &quot;Ukraine's&quot;, 'Government', 'has', 'continued', 'to', 'respond', 'to', 'the', 'unending', 'provocations', 'and', 'efforts', 'to', 'dismember', 'the', 'State', 'by', 'armed', 'pro-Russian', 'militants', 'and', 'separatists', '.']"/>
    <n v="3526"/>
    <n v="3788"/>
    <s v="extraordinary restraint and patience"/>
    <x v="1"/>
    <x v="2"/>
    <x v="1"/>
    <s v="(3583, 3619)"/>
    <s v="Ukraine's Government"/>
    <x v="14"/>
    <x v="0"/>
    <n v="873"/>
    <n v="965"/>
    <n v="873"/>
    <n v="924"/>
    <s v="[965, [873, 'extraordinary restraint and patience'], [924, &quot;Ukraine's Government&quot;]]"/>
  </r>
  <r>
    <s v="UNSC_2014_SPV.7154_spch005_sentsplit_Lithuania.txt"/>
    <s v="UNSC_2014_SPV.7154_spch005"/>
    <s v="Lithuania"/>
    <n v="5"/>
    <s v="coincidence"/>
    <s v="We fully support those efforts and once again stress the extraordinary restraint and patience with which Ukraine's Government has continued to respond to the unending provocations and efforts to dismember the State by armed pro-Russian militants and separatists."/>
    <s v="['We', 'fully', 'support', 'those', 'efforts', 'and', 'once', 'again', 'stress', 'the', 'extraordinary', 'restraint', 'and', 'patience', 'with', 'which', &quot;Ukraine's&quot;, 'Government', 'has', 'continued', 'to', 'respond', 'to', 'the', 'unending', 'provocations', 'and', 'efforts', 'to', 'dismember', 'the', 'State', 'by', 'armed', 'pro-Russian', 'militants', 'and', 'separatists', '.']"/>
    <n v="3526"/>
    <n v="3788"/>
    <s v="unending provocations and efforts to dismember the State"/>
    <x v="0"/>
    <x v="2"/>
    <x v="0"/>
    <s v="(3684, 3740)"/>
    <s v="pro-Russian militants and separatists"/>
    <x v="4"/>
    <x v="0"/>
    <n v="874"/>
    <n v="966"/>
    <n v="874"/>
    <n v="925"/>
    <s v="[966, [874, 'unending provocations and efforts to dismember the State'], [925, 'pro-Russian militants and separatists']]"/>
  </r>
  <r>
    <s v="UNSC_2014_SPV.7154_spch005_sentsplit_Lithuania.txt"/>
    <s v="UNSC_2014_SPV.7154_spch005"/>
    <s v="Lithuania"/>
    <n v="5"/>
    <s v="coincidence"/>
    <s v="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
    <s v="['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
    <n v="3790"/>
    <n v="4104"/>
    <s v="put in danger"/>
    <x v="1"/>
    <x v="0"/>
    <x v="0"/>
    <s v="(3841, 3854)"/>
    <s v="existence of a State"/>
    <x v="16"/>
    <x v="0"/>
    <n v="875"/>
    <n v="961"/>
    <n v="875"/>
    <n v="919"/>
    <s v="[961, [875, 'put in danger'], [919, 'existence of a State']]"/>
  </r>
  <r>
    <s v="UNSC_2014_SPV.7154_spch005_sentsplit_Lithuania.txt"/>
    <s v="UNSC_2014_SPV.7154_spch005"/>
    <s v="Lithuania"/>
    <n v="5"/>
    <s v="coincidence"/>
    <s v="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
    <s v="['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
    <n v="3790"/>
    <n v="4104"/>
    <s v="we understand and support"/>
    <x v="1"/>
    <x v="1"/>
    <x v="1"/>
    <s v="(3856, 3881)"/>
    <s v="the right of Ukraine to defend itself"/>
    <x v="16"/>
    <x v="0"/>
    <n v="876"/>
    <n v="975"/>
    <n v="876"/>
    <n v="932"/>
    <s v="[975, [876, 'we understand and support'], [932, 'the right of Ukraine to defend itself']]"/>
  </r>
  <r>
    <s v="UNSC_2014_SPV.7154_spch005_sentsplit_Lithuania.txt"/>
    <s v="UNSC_2014_SPV.7154_spch005"/>
    <s v="Lithuania"/>
    <n v="5"/>
    <s v="coincidence"/>
    <s v="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
    <s v="['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
    <n v="3790"/>
    <n v="4104"/>
    <s v="escalation of violence"/>
    <x v="2"/>
    <x v="0"/>
    <x v="0"/>
    <s v="(4081, 4103)"/>
    <s v="implicit"/>
    <x v="3"/>
    <x v="1"/>
    <n v="877"/>
    <m/>
    <n v="877"/>
    <m/>
    <s v="[None, [877, 'escalation of violence'], [None, 'None']]"/>
  </r>
  <r>
    <s v="UNSC_2014_SPV.7154_spch005_sentsplit_Lithuania.txt"/>
    <s v="UNSC_2014_SPV.7154_spch005"/>
    <s v="Lithuania"/>
    <n v="5"/>
    <s v="coincidence"/>
    <s v="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
    <s v="['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
    <n v="3790"/>
    <n v="4104"/>
    <s v="external aggression"/>
    <x v="2"/>
    <x v="0"/>
    <x v="0"/>
    <s v="(3935, 3954)"/>
    <s v="implicit"/>
    <x v="3"/>
    <x v="1"/>
    <n v="878"/>
    <m/>
    <n v="878"/>
    <m/>
    <s v="[None, [878, 'external aggression'], [None, 'None']]"/>
  </r>
  <r>
    <s v="UNSC_2014_SPV.7154_spch005_sentsplit_Lithuania.txt"/>
    <s v="UNSC_2014_SPV.7154_spch005"/>
    <s v="Lithuania"/>
    <n v="5"/>
    <s v="coincidence"/>
    <s v="At the same time, when the existence of a State is put in danger, we understand and support the right of Ukraine to defend itself in the face of external aggression and to tackle militant separatism and continuous provocations in order to protect the State and its population from a further escalation of violence."/>
    <s v="['At', 'the', 'same', 'time', ',', 'when', 'the', 'existence', 'of', 'a', 'State', 'is', 'put', 'in', 'danger', ',', 'we', 'understand', 'and', 'support', 'the', 'right', 'of', 'Ukraine', 'to', 'defend', 'itself', 'in', 'the', 'face', 'of', 'external', 'aggression', 'and', 'to', 'tackle', 'militant', 'separatism', 'and', 'continuous', 'provocations', 'in', 'order', 'to', 'protect', 'the', 'State', 'and', 'its', 'population', 'from', 'a', 'further', 'escalation', 'of', 'violence', '.']"/>
    <n v="3790"/>
    <n v="4104"/>
    <s v="tackle militant separatism and continuous provocations"/>
    <x v="2"/>
    <x v="0"/>
    <x v="0"/>
    <s v="(3962, 4016)"/>
    <s v="implicit"/>
    <x v="3"/>
    <x v="1"/>
    <n v="879"/>
    <m/>
    <n v="879"/>
    <m/>
    <s v="[None, [879, 'tackle militant separatism and continuous provocations'], [None, 'None']]"/>
  </r>
  <r>
    <s v="UNSC_2014_SPV.7154_spch005_sentsplit_Lithuania.txt"/>
    <s v="UNSC_2014_SPV.7154_spch005"/>
    <s v="Lithuania"/>
    <n v="5"/>
    <s v="coincidence"/>
    <s v="The international community and members of the Council should not be fooled by the pronouncements of the likes of Yanukovich and his corrupt cronies."/>
    <s v="['The', 'international', 'community', 'and', 'members', 'of', 'the', 'Council', 'should', 'not', 'be', 'fooled', 'by', 'the', 'pronouncements', 'of', 'the', 'likes', 'of', 'Yanukovich', 'and', 'his', 'corrupt', 'cronies', '.']"/>
    <n v="4106"/>
    <n v="4255"/>
    <s v="corrupt cronies"/>
    <x v="1"/>
    <x v="2"/>
    <x v="0"/>
    <s v="(4239, 4254)"/>
    <s v="Yanukovich"/>
    <x v="9"/>
    <x v="0"/>
    <n v="880"/>
    <n v="977"/>
    <n v="880"/>
    <n v="934"/>
    <s v="[977, [880, 'corrupt cronies'], [934, 'Yanukovich']]"/>
  </r>
  <r>
    <s v="UNSC_2014_SPV.7154_spch005_sentsplit_Lithuania.txt"/>
    <s v="UNSC_2014_SPV.7154_spch005"/>
    <s v="Lithuania"/>
    <n v="5"/>
    <s v="coincidence"/>
    <s v="The international community and members of the Council should not be fooled by the pronouncements of the likes of Yanukovich and his corrupt cronies."/>
    <s v="['The', 'international', 'community', 'and', 'members', 'of', 'the', 'Council', 'should', 'not', 'be', 'fooled', 'by', 'the', 'pronouncements', 'of', 'the', 'likes', 'of', 'Yanukovich', 'and', 'his', 'corrupt', 'cronies', '.']"/>
    <n v="4106"/>
    <n v="4255"/>
    <s v="should not be fooled"/>
    <x v="0"/>
    <x v="2"/>
    <x v="0"/>
    <s v="(4161, 4181)"/>
    <s v="The international community and members of the Council"/>
    <x v="2"/>
    <x v="0"/>
    <n v="881"/>
    <n v="976"/>
    <n v="881"/>
    <n v="933"/>
    <s v="[976, [881, 'should not be fooled'], [933, 'The international community and members of the Council']]"/>
  </r>
  <r>
    <s v="UNSC_2014_SPV.7154_spch005_sentsplit_Lithuania.txt"/>
    <s v="UNSC_2014_SPV.7154_spch005"/>
    <s v="Lithuania"/>
    <n v="5"/>
    <s v="coincidence"/>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are being threatened"/>
    <x v="1"/>
    <x v="0"/>
    <x v="0"/>
    <s v="(4323, 4343)"/>
    <s v="The independence, sovereignty and territorial integrity of Ukraine"/>
    <x v="16"/>
    <x v="0"/>
    <n v="882"/>
    <n v="978"/>
    <n v="882"/>
    <n v="935"/>
    <s v="[978, [882, 'are being threatened'], [935, 'The independence, sovereignty and territorial integrity of Ukraine']]"/>
  </r>
  <r>
    <s v="UNSC_2014_SPV.7154_spch005_sentsplit_Lithuania.txt"/>
    <s v="UNSC_2014_SPV.7154_spch005"/>
    <s v="Lithuania"/>
    <n v="5"/>
    <s v="coincidence"/>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threat is a threat to the security and stability of the whole region and Europe"/>
    <x v="1"/>
    <x v="0"/>
    <x v="0"/>
    <s v="(4354, 4433)"/>
    <s v="The independence, sovereignty and territorial integrity of Ukraine are being threatened"/>
    <x v="16"/>
    <x v="0"/>
    <n v="883"/>
    <n v="979"/>
    <n v="883"/>
    <n v="936"/>
    <s v="[979, [883, 'threat is a threat to the security and stability of the whole region and Europe'], [936, 'The independence, sovereignty and territorial integrity of Ukraine are being threatened']]"/>
  </r>
  <r>
    <s v="UNSC_2014_SPV.7154_spch005_sentsplit_Lithuania.txt"/>
    <s v="UNSC_2014_SPV.7154_spch005"/>
    <s v="Lithuania"/>
    <n v="5"/>
    <s v="coincidence"/>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serious international repercussions"/>
    <x v="1"/>
    <x v="0"/>
    <x v="0"/>
    <s v="(4440, 4475)"/>
    <s v="The independence, sovereignty and territorial integrity of Ukraine are being threatened"/>
    <x v="16"/>
    <x v="0"/>
    <n v="884"/>
    <n v="980"/>
    <n v="884"/>
    <n v="936"/>
    <s v="[980, [884, 'serious international repercussions'], [936, 'The independence, sovereignty and territorial integrity of Ukraine are being threatened']]"/>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separatist groups"/>
    <x v="0"/>
    <x v="2"/>
    <x v="0"/>
    <s v="(2076, 2093)"/>
    <s v="groups"/>
    <x v="4"/>
    <x v="0"/>
    <n v="885"/>
    <n v="952"/>
    <n v="885"/>
    <n v="911"/>
    <s v="[952, [885, 'separatist groups'], [911, 'groups']]"/>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pro-Russian militants"/>
    <x v="0"/>
    <x v="2"/>
    <x v="0"/>
    <s v="(1732, 1753)"/>
    <s v="militants"/>
    <x v="4"/>
    <x v="0"/>
    <n v="886"/>
    <n v="950"/>
    <n v="886"/>
    <n v="909"/>
    <s v="[950, [886, 'pro-Russian militants'], [909, 'militants']]"/>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separatists"/>
    <x v="0"/>
    <x v="2"/>
    <x v="0"/>
    <s v="(2373, 2384)"/>
    <s v="separatists"/>
    <x v="4"/>
    <x v="0"/>
    <n v="887"/>
    <n v="981"/>
    <n v="887"/>
    <n v="937"/>
    <s v="[981, [887, 'separatists'], [937, 'separatists']]"/>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amnesty"/>
    <x v="2"/>
    <x v="2"/>
    <x v="1"/>
    <s v="(3005, 3012)"/>
    <s v="implicit"/>
    <x v="3"/>
    <x v="1"/>
    <n v="888"/>
    <m/>
    <n v="888"/>
    <m/>
    <s v="[None, [888, 'amnesty'], [None, 'None']]"/>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militants"/>
    <x v="0"/>
    <x v="2"/>
    <x v="0"/>
    <s v="(3032, 3041)"/>
    <s v="militants"/>
    <x v="4"/>
    <x v="0"/>
    <n v="889"/>
    <n v="983"/>
    <n v="889"/>
    <n v="940"/>
    <s v="[983, [889, 'militants'], [940, 'militants']]"/>
  </r>
  <r>
    <s v="UNSC_2014_SPV.7154_spch005_sentsplit_Lithuania.txt"/>
    <s v="UNSC_2014_SPV.7154_spch005"/>
    <s v="Lithuania"/>
    <n v="5"/>
    <s v="coincidence"/>
    <s v=" Furthermore, amnesty was offered to all militants who laid down arms and returned to seeking a peaceful solution to existing issues."/>
    <s v="['The', 'independence', ',', 'sovereignty', 'and', 'territorial', 'integrity', 'of', 'Ukraine', 'are', 'being', 'threatened', ',', 'and', 'that', 'threat', 'is', 'a', 'threat', 'to', 'the', 'security', 'and', 'stability', 'of', 'the', 'whole', 'region', 'and', 'Europe', ',', 'with', 'serious', 'international', 'repercussions', '.']"/>
    <n v="4256"/>
    <n v="4476"/>
    <s v="laid down arms"/>
    <x v="0"/>
    <x v="2"/>
    <x v="1"/>
    <s v="(3046, 3060)"/>
    <s v="militants"/>
    <x v="4"/>
    <x v="0"/>
    <n v="890"/>
    <n v="984"/>
    <n v="890"/>
    <n v="940"/>
    <s v="[984, [890, 'laid down arms'], [940, 'militants']]"/>
  </r>
  <r>
    <s v="UNSC_2014_SPV.7154_spch005_sentsplit_Lithuania.txt"/>
    <s v="UNSC_2014_SPV.7154_spch005"/>
    <s v="Lithuania"/>
    <n v="5"/>
    <s v="coincidence"/>
    <s v=" Furthermore, amnesty was offered to all militants who laid down arms and returned to seeking a peaceful solution to existing issues."/>
    <s v="['The', 'independence', ',', 'sovereignty', 'and', 'territorial', 'integrity', 'of', 'Ukraine', 'are', 'being', 'threatened', ',', 'and', 'that', 'threat', 'is', 'a', 'threat', 'to', 'the', 'security', 'and', 'stability', 'of', 'the', 'whole', 'region', 'and', 'Europe', ',', 'with', 'serious', 'international', 'repercussions', '.']"/>
    <n v="4256"/>
    <n v="4476"/>
    <s v="returned to seeking a peaceful solution to existing issues."/>
    <x v="0"/>
    <x v="2"/>
    <x v="1"/>
    <s v="(3065, 3124)"/>
    <s v="militants"/>
    <x v="4"/>
    <x v="0"/>
    <n v="891"/>
    <n v="985"/>
    <n v="891"/>
    <n v="940"/>
    <s v="[985, [891, 'returned to seeking a peaceful solution to existing issues.'], [940, 'militants']]"/>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deeply concerned"/>
    <x v="0"/>
    <x v="1"/>
    <x v="0"/>
    <s v="(171, 187)"/>
    <s v="sharp deterioration of the situation in eastern Ukraine."/>
    <x v="8"/>
    <x v="0"/>
    <n v="892"/>
    <n v="971"/>
    <n v="892"/>
    <n v="929"/>
    <s v="[971, [892, 'deeply concerned'], [929, 'sharp deterioration of the situation in eastern Ukraine.']]"/>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unrest and chaos are being created by pro-Russian militias, again anonymous and without insignia, and again carrying modern models of assault weapons"/>
    <x v="0"/>
    <x v="2"/>
    <x v="0"/>
    <s v="(482, 631)"/>
    <s v="militias"/>
    <x v="4"/>
    <x v="0"/>
    <n v="893"/>
    <n v="951"/>
    <n v="893"/>
    <n v="910"/>
    <s v="[951, [893, 'unrest and chaos are being created by pro-Russian militias, again anonymous and without insignia, and again carrying modern models of assault weapons'], [910, 'militias']]"/>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who abandoned his country and fled, opening the floodgates to Crimea's annexation, is being pushed again into the daylight to clear the way for Ukraine's further dismemberment."/>
    <x v="1"/>
    <x v="2"/>
    <x v="0"/>
    <s v="(897, 1073)"/>
    <s v="Yanukovich"/>
    <x v="9"/>
    <x v="0"/>
    <n v="894"/>
    <n v="972"/>
    <n v="894"/>
    <n v="904"/>
    <s v="[972, [894, &quot;who abandoned his country and fled, opening the floodgates to Crimea's annexation, is being pushed again into the daylight to clear the way for Ukraine's further dismemberment.&quot;], [904, 'Yanukovich']]"/>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strongly condemns"/>
    <x v="0"/>
    <x v="1"/>
    <x v="0"/>
    <s v="(2039, 2056)"/>
    <s v="the actions of the separatist groups and their sponsors in the Donetsk region"/>
    <x v="4"/>
    <x v="0"/>
    <n v="895"/>
    <n v="973"/>
    <n v="895"/>
    <n v="930"/>
    <s v="[973, [895, 'strongly condemns'], [930, 'the actions of the separatist groups and their sponsors in the Donetsk region']]"/>
  </r>
  <r>
    <s v="UNSC_2014_SPV.7154_spch005_sentsplit_Lithuania.txt"/>
    <s v="UNSC_2014_SPV.7154_spch005"/>
    <s v="Lithuania"/>
    <n v="5"/>
    <s v="not"/>
    <s v="The independence, sovereignty and territorial integrity of Ukraine are being threatened, and that threat is a threat to the security and stability of the whole region and Europe, with serious international repercussions."/>
    <s v="['The', 'independence', ',', 'sovereignty', 'and', 'territorial', 'integrity', 'of', 'Ukraine', 'are', 'being', 'threatened', ',', 'and', 'that', 'threat', 'is', 'a', 'threat', 'to', 'the', 'security', 'and', 'stability', 'of', 'the', 'whole', 'region', 'and', 'Europe', ',', 'with', 'serious', 'international', 'repercussions', '.']"/>
    <n v="4256"/>
    <n v="4476"/>
    <s v="supports the efforts"/>
    <x v="1"/>
    <x v="1"/>
    <x v="1"/>
    <s v="(2197, 2217)"/>
    <s v="the efforts of the Government of Ukraine"/>
    <x v="14"/>
    <x v="0"/>
    <n v="896"/>
    <n v="974"/>
    <n v="896"/>
    <n v="931"/>
    <s v="[974, [896, 'supports the efforts'], [931, 'the efforts of the Government of Ukraine']]"/>
  </r>
  <r>
    <s v="UNSC_2014_SPV.7154_spch005_sentsplit_Lithuania.txt"/>
    <s v="UNSC_2014_SPV.7154_spch005"/>
    <s v="Lithuania"/>
    <n v="5"/>
    <s v="coincidence"/>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to call back its troops from the Ukrainian border, to stop supporting separatist groups and to cease all other actions aimed at destabilizing Ukraine."/>
    <x v="3"/>
    <x v="2"/>
    <x v="0"/>
    <s v="(4509, 4659)"/>
    <s v="Russian Federation"/>
    <x v="5"/>
    <x v="0"/>
    <n v="897"/>
    <n v="963"/>
    <n v="897"/>
    <n v="922"/>
    <s v="[963, [897, 'to call back its troops from the Ukrainian border, to stop supporting separatist groups and to cease all other actions aimed at destabilizing Ukraine.'], [922, 'Russian Federation']]"/>
  </r>
  <r>
    <s v="UNSC_2014_SPV.7154_spch005_sentsplit_Lithuania.txt"/>
    <s v="UNSC_2014_SPV.7154_spch005"/>
    <s v="Lithuania"/>
    <n v="5"/>
    <s v="not"/>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is doing everything possible"/>
    <x v="1"/>
    <x v="2"/>
    <x v="1"/>
    <s v="(3170, 3198)"/>
    <s v="Ukrainian Government"/>
    <x v="14"/>
    <x v="0"/>
    <n v="898"/>
    <n v="959"/>
    <n v="898"/>
    <n v="917"/>
    <s v="[959, [898, 'is doing everything possible'], [917, 'Ukrainian Government']]"/>
  </r>
  <r>
    <s v="UNSC_2014_SPV.7154_spch005_sentsplit_Lithuania.txt"/>
    <s v="UNSC_2014_SPV.7154_spch005"/>
    <s v="Lithuania"/>
    <n v="5"/>
    <s v="not"/>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armed pro-Russian militants and separatists"/>
    <x v="0"/>
    <x v="2"/>
    <x v="0"/>
    <s v="(3744, 3787)"/>
    <s v="pro-Russian militants and separatists"/>
    <x v="4"/>
    <x v="0"/>
    <n v="899"/>
    <n v="967"/>
    <n v="899"/>
    <n v="925"/>
    <s v="[967, [899, 'armed pro-Russian militants and separatists'], [925, 'pro-Russian militants and separatists']]"/>
  </r>
  <r>
    <s v="UNSC_2014_SPV.7154_spch005_sentsplit_Lithuania.txt"/>
    <s v="UNSC_2014_SPV.7154_spch005"/>
    <s v="Lithuania"/>
    <n v="5"/>
    <s v="not"/>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pro-Russian militias"/>
    <x v="0"/>
    <x v="2"/>
    <x v="0"/>
    <s v="(1128, 1148)"/>
    <s v="militias"/>
    <x v="4"/>
    <x v="0"/>
    <n v="907"/>
    <n v="949"/>
    <n v="907"/>
    <n v="908"/>
    <s v="[949, [907, 'pro-Russian militias'], [908, 'militias']]"/>
  </r>
  <r>
    <s v="UNSC_2014_SPV.7154_spch005_sentsplit_Lithuania.txt"/>
    <s v="UNSC_2014_SPV.7154_spch005"/>
    <s v="Lithuania"/>
    <n v="5"/>
    <s v="not"/>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protect the State and its population"/>
    <x v="1"/>
    <x v="2"/>
    <x v="1"/>
    <s v="(4029, 4065)"/>
    <s v="Ukraine"/>
    <x v="14"/>
    <x v="0"/>
    <n v="921"/>
    <n v="962"/>
    <n v="921"/>
    <n v="920"/>
    <s v="[962, [921, 'protect the State and its population'], [920, 'Ukraine']]"/>
  </r>
  <r>
    <s v="UNSC_2014_SPV.7154_spch005_sentsplit_Lithuania.txt"/>
    <s v="UNSC_2014_SPV.7154_spch005"/>
    <s v="Lithuania"/>
    <n v="5"/>
    <s v="not"/>
    <s v="We urge the Russian Federation to call back its troops from the Ukrainian border, to stop supporting separatist groups and to cease all other actions aimed at destabilizing Ukraine."/>
    <s v="['We', 'urge', 'the', 'Russian', 'Federation', 'to', 'call', 'back', 'its', 'troops', 'from', 'the', 'Ukrainian', 'border', ',', 'to', 'stop', 'supporting', 'separatist', 'groups', 'and', 'to', 'cease', 'all', 'other', 'actions', 'aimed', 'at', 'destabilizing', 'Ukraine', '.']"/>
    <n v="4478"/>
    <n v="4659"/>
    <s v="separatist groups"/>
    <x v="0"/>
    <x v="2"/>
    <x v="0"/>
    <s v="(4579, 4596)"/>
    <s v="groups"/>
    <x v="4"/>
    <x v="0"/>
    <n v="938"/>
    <n v="982"/>
    <n v="938"/>
    <n v="939"/>
    <s v="[982, [938, 'separatist groups'], [939, 'groups']]"/>
  </r>
  <r>
    <s v="UNSC_2014_SPV.7154_spch012_sentsplit_China.txt"/>
    <s v="UNSC_2014_SPV.7154_spch012"/>
    <s v="China"/>
    <n v="12"/>
    <s v="coincidence"/>
    <s v="I would like to thank Assistant Secretary-General Fernandez-Taranco for his briefing."/>
    <s v="['I', 'would', 'like', 'to', 'thank', 'Assistant', 'Secretary-General', 'Fernandez-Taranco', 'for', 'his', 'briefing', '.']"/>
    <n v="0"/>
    <n v="85"/>
    <s v="I would like to thank"/>
    <x v="0"/>
    <x v="1"/>
    <x v="1"/>
    <s v="(0, 21)"/>
    <s v="Assistant Secretary-General Fernandez-Taranco for his briefing."/>
    <x v="15"/>
    <x v="0"/>
    <n v="151"/>
    <n v="166"/>
    <n v="151"/>
    <n v="159"/>
    <s v="[166, [151, 'I would like to thank'], [159, 'Assistant Secretary-General Fernandez-Taranco for his briefing.']]"/>
  </r>
  <r>
    <s v="UNSC_2014_SPV.7154_spch012_sentsplit_China.txt"/>
    <s v="UNSC_2014_SPV.7154_spch012"/>
    <s v="China"/>
    <n v="12"/>
    <s v="coincidence"/>
    <s v="China is deeply worried about the recent escalation of the situation in Ukraine."/>
    <s v="['China', 'is', 'deeply', 'worried', 'about', 'the', 'recent', 'escalation', 'of', 'the', 'situation', 'in', 'Ukraine', '.']"/>
    <n v="87"/>
    <n v="167"/>
    <s v="deeply worried"/>
    <x v="0"/>
    <x v="1"/>
    <x v="0"/>
    <s v="(96, 110)"/>
    <s v="about the recent escalation of the situation in Ukraine."/>
    <x v="8"/>
    <x v="0"/>
    <n v="152"/>
    <n v="167"/>
    <n v="152"/>
    <n v="160"/>
    <s v="[167, [152, 'deeply worried'], [160, 'about the recent escalation of the situation in Ukraine.']]"/>
  </r>
  <r>
    <s v="UNSC_2014_SPV.7154_spch012_sentsplit_China.txt"/>
    <s v="UNSC_2014_SPV.7154_spch012"/>
    <s v="China"/>
    <n v="12"/>
    <s v="coincidence"/>
    <s v="China is deeply worried about the recent escalation of the situation in Ukraine."/>
    <s v="['China', 'is', 'deeply', 'worried', 'about', 'the', 'recent', 'escalation', 'of', 'the', 'situation', 'in', 'Ukraine', '.']"/>
    <n v="87"/>
    <n v="167"/>
    <s v="recent escalation"/>
    <x v="0"/>
    <x v="0"/>
    <x v="0"/>
    <s v="(121, 138)"/>
    <s v="situation in Ukraine."/>
    <x v="8"/>
    <x v="0"/>
    <n v="153"/>
    <n v="168"/>
    <n v="153"/>
    <n v="161"/>
    <s v="[168, [153, 'recent escalation'], [161, 'situation in Ukraine.']]"/>
  </r>
  <r>
    <s v="UNSC_2014_SPV.7154_spch012_sentsplit_China.txt"/>
    <s v="UNSC_2014_SPV.7154_spch012"/>
    <s v="China"/>
    <n v="12"/>
    <s v="coincidence"/>
    <s v="We hope that the relevant parties will remain calm, exercise restraint and avoid any further deterioration of the situation."/>
    <s v="['We', 'hope', 'that', 'the', 'relevant', 'parties', 'will', 'remain', 'calm', ',', 'exercise', 'restraint', 'and', 'avoid', 'any', 'further', 'deterioration', 'of', 'the', 'situation', '.']"/>
    <n v="168"/>
    <n v="292"/>
    <s v="We hope"/>
    <x v="0"/>
    <x v="1"/>
    <x v="1"/>
    <s v="(168, 175)"/>
    <s v="that the relevant parties will remain calm, exercise restraint and avoid any further deterioration of the situation."/>
    <x v="8"/>
    <x v="0"/>
    <n v="154"/>
    <n v="169"/>
    <n v="154"/>
    <n v="162"/>
    <s v="[169, [154, 'We hope'], [162, 'that the relevant parties will remain calm, exercise restraint and avoid any further deterioration of the situation.']]"/>
  </r>
  <r>
    <s v="UNSC_2014_SPV.7154_spch012_sentsplit_China.txt"/>
    <s v="UNSC_2014_SPV.7154_spch012"/>
    <s v="China"/>
    <n v="12"/>
    <s v="coincidence"/>
    <s v="Settling the question of Ukraine involves the interests and concerns of all parties."/>
    <s v="['Settling', 'the', 'question', 'of', 'Ukraine', 'involves', 'the', 'interests', 'and', 'concerns', 'of', 'all', 'parties', '.']"/>
    <n v="294"/>
    <n v="378"/>
    <s v="involves the interests and concerns of all parties."/>
    <x v="1"/>
    <x v="0"/>
    <x v="1"/>
    <s v="(327, 378)"/>
    <s v="Settling the question of Ukraine"/>
    <x v="8"/>
    <x v="0"/>
    <n v="155"/>
    <n v="170"/>
    <n v="155"/>
    <n v="163"/>
    <s v="[170, [155, 'involves the interests and concerns of all parties.'], [163, 'Settling the question of Ukraine']]"/>
  </r>
  <r>
    <s v="UNSC_2014_SPV.7154_spch012_sentsplit_China.txt"/>
    <s v="UNSC_2014_SPV.7154_spch012"/>
    <s v="China"/>
    <n v="12"/>
    <s v="coincidence"/>
    <s v="It should be considered in a balanced manner."/>
    <s v="['It', 'should', 'be', 'considered', 'in', 'a', 'balanced', 'manner', '.']"/>
    <n v="379"/>
    <n v="424"/>
    <s v="balanced manner"/>
    <x v="1"/>
    <x v="0"/>
    <x v="1"/>
    <s v="(408, 423)"/>
    <s v="Settling the question of Ukraine"/>
    <x v="8"/>
    <x v="0"/>
    <n v="156"/>
    <n v="171"/>
    <n v="156"/>
    <n v="163"/>
    <s v="[171, [156, 'balanced manner'], [163, 'Settling the question of Ukraine']]"/>
  </r>
  <r>
    <s v="UNSC_2014_SPV.7154_spch012_sentsplit_China.txt"/>
    <s v="UNSC_2014_SPV.7154_spch012"/>
    <s v="China"/>
    <n v="12"/>
    <s v="coincidence"/>
    <s v="China has consistently called on the international community to make constructive efforts and employ good offices to ease the situation in Ukraine, and will continue to support the international community in those endeavours."/>
    <s v="['China', 'has', 'consistently', 'called', 'on', 'the', 'international', 'community', 'to', 'make', 'constructive', 'efforts', 'and', 'employ', 'good', 'offices', 'to', 'ease', 'the', 'situation', 'in', 'Ukraine', ',', 'and', 'will', 'continue', 'to', 'support', 'the', 'international', 'community', 'in', 'those', 'endeavours']"/>
    <n v="580"/>
    <n v="805"/>
    <s v="make constructive efforts and employ good offices to ease the situation"/>
    <x v="0"/>
    <x v="2"/>
    <x v="1"/>
    <s v="(644, 715)"/>
    <s v="international community"/>
    <x v="2"/>
    <x v="0"/>
    <n v="157"/>
    <n v="172"/>
    <n v="157"/>
    <n v="164"/>
    <s v="[172, [157, 'make constructive efforts and employ good offices to ease the situation'], [164, 'international community']]"/>
  </r>
  <r>
    <s v="UNSC_2014_SPV.7154_spch012_sentsplit_China.txt"/>
    <s v="UNSC_2014_SPV.7154_spch012"/>
    <s v="China"/>
    <n v="12"/>
    <s v="coincidence"/>
    <s v="China has consistently called on the international community to make constructive efforts and employ good offices to ease the situation in Ukraine, and will continue to support the international community in those endeavours."/>
    <s v="['China', 'has', 'consistently', 'called', 'on', 'the', 'international', 'community', 'to', 'make', 'constructive', 'efforts', 'and', 'employ', 'good', 'offices', 'to', 'ease', 'the', 'situation', 'in', 'Ukraine', ',', 'and', 'will', 'continue', 'to', 'support', 'the', 'international', 'community', 'in', 'those', 'endeavours']"/>
    <n v="580"/>
    <n v="805"/>
    <s v="will continue to support"/>
    <x v="0"/>
    <x v="1"/>
    <x v="1"/>
    <s v="(732, 756)"/>
    <s v="the international community in those endeavours."/>
    <x v="2"/>
    <x v="0"/>
    <n v="158"/>
    <n v="173"/>
    <n v="158"/>
    <n v="165"/>
    <s v="[173, [158, 'will continue to support'], [165, 'the international community in those endeavours.']]"/>
  </r>
  <r>
    <s v="UNSC_2014_SPV.7219_spch011_sentsplit_France.txt"/>
    <s v="UNSC_2014_SPV.7219_spch011"/>
    <s v="France"/>
    <n v="11"/>
    <s v="coincidence"/>
    <s v="I thank Mr. Feltman for his briefing."/>
    <s v="['I', 'thank', 'Mr', '.', 'Feltman', 'for', 'his', 'briefing', '.']"/>
    <n v="0"/>
    <n v="37"/>
    <s v="I thank"/>
    <x v="0"/>
    <x v="1"/>
    <x v="1"/>
    <s v="(0, 7)"/>
    <s v="Mr. Feltman for his briefing."/>
    <x v="15"/>
    <x v="0"/>
    <n v="946"/>
    <n v="1000"/>
    <n v="946"/>
    <n v="973"/>
    <s v="[1000, [946, 'I thank'], [973, 'Mr. Feltman for his briefing.']]"/>
  </r>
  <r>
    <s v="UNSC_2014_SPV.7219_spch011_sentsplit_France.txt"/>
    <s v="UNSC_2014_SPV.7219_spch011"/>
    <s v="France"/>
    <n v="11"/>
    <s v="coincidence"/>
    <s v="I wish to extend my deepest condolences to all the Permanent Representatives of the countries that lost citizens in this tragic event."/>
    <s v="['I', 'wish', 'to', 'extend', 'my', 'deepest', 'condolences', 'to', 'all', 'the', 'Permanent', 'Representatives', 'of', 'the', 'countries', 'that', 'lost', 'citizens', 'in', 'this', 'tragic', 'event', '.']"/>
    <n v="39"/>
    <n v="173"/>
    <s v="tragic event"/>
    <x v="0"/>
    <x v="0"/>
    <x v="0"/>
    <s v="(160, 172)"/>
    <s v="event"/>
    <x v="0"/>
    <x v="0"/>
    <n v="947"/>
    <n v="1021"/>
    <n v="947"/>
    <n v="994"/>
    <s v="[1021, [947, 'tragic event'], [994, 'event']]"/>
  </r>
  <r>
    <s v="UNSC_2014_SPV.7219_spch011_sentsplit_France.txt"/>
    <s v="UNSC_2014_SPV.7219_spch011"/>
    <s v="France"/>
    <n v="11"/>
    <s v="coincidence"/>
    <s v="I wish to extend my deepest condolences to all the Permanent Representatives of the countries that lost citizens in this tragic event."/>
    <s v="['I', 'wish', 'to', 'extend', 'my', 'deepest', 'condolences', 'to', 'all', 'the', 'Permanent', 'Representatives', 'of', 'the', 'countries', 'that', 'lost', 'citizens', 'in', 'this', 'tragic', 'event', '.']"/>
    <n v="39"/>
    <n v="173"/>
    <s v="I wish to extend my deepest condolences"/>
    <x v="0"/>
    <x v="1"/>
    <x v="0"/>
    <s v="(39, 78)"/>
    <s v="to all the Permanent Representatives of the countries that lost citizens in this tragic event"/>
    <x v="0"/>
    <x v="0"/>
    <n v="948"/>
    <n v="1001"/>
    <n v="948"/>
    <n v="974"/>
    <s v="[1001, [948, 'I wish to extend my deepest condolences'], [974, 'to all the Permanent Representatives of the countries that lost citizens in this tragic event']]"/>
  </r>
  <r>
    <s v="UNSC_2014_SPV.7219_spch011_sentsplit_France.txt"/>
    <s v="UNSC_2014_SPV.7219_spch011"/>
    <s v="France"/>
    <n v="11"/>
    <s v="coincidence"/>
    <s v="I would like in particular to extend our condolences to our colleagues from the Netherlands and Malaysia."/>
    <s v="['I', 'would', 'like', 'in', 'particular', 'to', 'extend', 'our', 'condolences', 'to', 'our', 'colleagues', 'from', 'the', 'Netherlands', 'and', 'Malaysia', '.']"/>
    <n v="174"/>
    <n v="279"/>
    <s v="I would like in particular to extend our condolences"/>
    <x v="0"/>
    <x v="1"/>
    <x v="0"/>
    <s v="(174, 226)"/>
    <s v="to our colleagues from the Netherlands and Malaysia."/>
    <x v="0"/>
    <x v="0"/>
    <n v="949"/>
    <n v="1002"/>
    <n v="949"/>
    <n v="975"/>
    <s v="[1002, [949, 'I would like in particular to extend our condolences'], [975, 'to our colleagues from the Netherlands and Malaysia.']]"/>
  </r>
  <r>
    <s v="UNSC_2014_SPV.7219_spch011_sentsplit_France.txt"/>
    <s v="UNSC_2014_SPV.7219_spch011"/>
    <s v="France"/>
    <n v="11"/>
    <s v="coincidence"/>
    <s v="We also mourn with the people of the Netherlands."/>
    <s v="['We', 'also', 'mourn', 'with', 'the', 'people', 'of', 'the', 'Netherlands', '.']"/>
    <n v="280"/>
    <n v="329"/>
    <s v="We also mourn"/>
    <x v="0"/>
    <x v="1"/>
    <x v="0"/>
    <s v="(280, 293)"/>
    <s v="with the people of the Netherlands."/>
    <x v="0"/>
    <x v="0"/>
    <n v="950"/>
    <n v="1003"/>
    <n v="950"/>
    <n v="976"/>
    <s v="[1003, [950, 'We also mourn'], [976, 'with the people of the Netherlands.']]"/>
  </r>
  <r>
    <s v="UNSC_2014_SPV.7219_spch011_sentsplit_France.txt"/>
    <s v="UNSC_2014_SPV.7219_spch011"/>
    <s v="France"/>
    <n v="11"/>
    <s v="not"/>
    <s v="families in the ordeal they are experiencing."/>
    <s v="['families', 'in', 'the', 'ordeal', 'they', 'are', 'experiencing', '.']"/>
    <n v="604"/>
    <n v="649"/>
    <s v="ordeal they are experiencing"/>
    <x v="0"/>
    <x v="0"/>
    <x v="0"/>
    <s v="(620, 648)"/>
    <s v="ordeal"/>
    <x v="0"/>
    <x v="0"/>
    <n v="951"/>
    <n v="1008"/>
    <n v="951"/>
    <n v="981"/>
    <s v="[1008, [951, 'ordeal they are experiencing'], [981, 'ordeal']]"/>
  </r>
  <r>
    <s v="UNSC_2014_SPV.7219_spch011_sentsplit_France.txt"/>
    <s v="UNSC_2014_SPV.7219_spch011"/>
    <s v="France"/>
    <n v="11"/>
    <s v="not"/>
    <s v="families in the ordeal they are experiencing."/>
    <s v="['families', 'in', 'the', 'ordeal', 'they', 'are', 'experiencing', '.']"/>
    <n v="604"/>
    <n v="649"/>
    <s v="I reiterate France's solidarity"/>
    <x v="0"/>
    <x v="1"/>
    <x v="1"/>
    <s v="(554, 585)"/>
    <s v="with the victims'"/>
    <x v="0"/>
    <x v="0"/>
    <n v="952"/>
    <n v="1004"/>
    <n v="952"/>
    <n v="977"/>
    <s v="[1004, [952, &quot;I reiterate France's solidarity&quot;], [977, &quot;with the victims'&quot;]]"/>
  </r>
  <r>
    <s v="UNSC_2014_SPV.7219_spch011_sentsplit_France.txt"/>
    <s v="UNSC_2014_SPV.7219_spch011"/>
    <s v="France"/>
    <n v="11"/>
    <s v="coincidence"/>
    <s v="Given this tragedy and the already chaotic situation, France requests that all efforts be brought forth to shed light on the circumstances that led to the tragedy."/>
    <s v="['Given', 'this', 'tragedy', 'and', 'the', 'already', 'chaotic', 'situation', ',', 'France', 'requests', 'that', 'all', 'efforts', 'be', 'brought', 'forth', 'to', 'shed', 'light', 'on', 'the', 'circumstances', 'that', 'led', 'to', 'the', 'tragedy', '.']"/>
    <n v="651"/>
    <n v="814"/>
    <s v="tragedy"/>
    <x v="2"/>
    <x v="0"/>
    <x v="0"/>
    <s v="(806, 813)"/>
    <s v="implicit"/>
    <x v="3"/>
    <x v="1"/>
    <n v="953"/>
    <m/>
    <n v="953"/>
    <m/>
    <s v="[None, [953, 'tragedy'], [None, 'None']]"/>
  </r>
  <r>
    <s v="UNSC_2014_SPV.7219_spch011_sentsplit_France.txt"/>
    <s v="UNSC_2014_SPV.7219_spch011"/>
    <s v="France"/>
    <n v="11"/>
    <s v="coincidence"/>
    <s v="We ask that all measures be taken to facilitate the work of the investigators on the ground."/>
    <s v="['We', 'ask', 'that', 'all', 'measures', 'be', 'taken', 'to', 'facilitate', 'the', 'work', 'of', 'the', 'investigators', 'on', 'the', 'ground', '.']"/>
    <n v="949"/>
    <n v="1041"/>
    <s v="We ask that all measures be taken to facilitate the work of the investigators"/>
    <x v="2"/>
    <x v="2"/>
    <x v="1"/>
    <s v="(949, 1026)"/>
    <s v="implicit"/>
    <x v="3"/>
    <x v="1"/>
    <n v="954"/>
    <m/>
    <n v="954"/>
    <m/>
    <s v="[None, [954, 'We ask that all measures be taken to facilitate the work of the investigators'], [None, 'None']]"/>
  </r>
  <r>
    <s v="UNSC_2014_SPV.7219_spch011_sentsplit_France.txt"/>
    <s v="UNSC_2014_SPV.7219_spch011"/>
    <s v="France"/>
    <n v="11"/>
    <s v="coincidence"/>
    <s v="A unilateral ceasefire, declared by Kiev on 20 June, hinted at a possible end to the general deteriorating security and humanitarian situation in the east."/>
    <s v="['A', 'unilateral', 'ceasefire', ',', 'declared', 'by', 'Kiev', 'on', '20', 'June', ',', 'hinted', 'at', 'a', 'possible', 'end', 'to', 'the', 'general', 'deteriorating', 'security', 'and', 'humanitarian', 'situation', 'in', 'the', 'east', '.']"/>
    <n v="1609"/>
    <n v="1764"/>
    <s v="general deteriorating security and humanitarian situation"/>
    <x v="0"/>
    <x v="0"/>
    <x v="0"/>
    <s v="(1694, 1751)"/>
    <s v="situation"/>
    <x v="8"/>
    <x v="0"/>
    <n v="955"/>
    <n v="1007"/>
    <n v="955"/>
    <n v="980"/>
    <s v="[1007, [955, 'general deteriorating security and humanitarian situation'], [980, 'situation']]"/>
  </r>
  <r>
    <s v="UNSC_2014_SPV.7219_spch011_sentsplit_France.txt"/>
    <s v="UNSC_2014_SPV.7219_spch011"/>
    <s v="France"/>
    <n v="11"/>
    <s v="coincidence"/>
    <s v="Nevertheless, today the situation continues to deteriorate."/>
    <s v="['Nevertheless', ',', 'today', 'the', 'situation', 'continues', 'to', 'deteriorate', '.']"/>
    <n v="2504"/>
    <n v="2563"/>
    <s v="continues to deteriorate"/>
    <x v="0"/>
    <x v="0"/>
    <x v="0"/>
    <s v="(2538, 2562)"/>
    <s v="situation"/>
    <x v="8"/>
    <x v="0"/>
    <n v="956"/>
    <n v="1009"/>
    <n v="956"/>
    <n v="982"/>
    <s v="[1009, [956, 'continues to deteriorate'], [982, 'situation']]"/>
  </r>
  <r>
    <s v="UNSC_2014_SPV.7219_spch011_sentsplit_France.txt"/>
    <s v="UNSC_2014_SPV.7219_spch011"/>
    <s v="France"/>
    <n v="11"/>
    <s v="coincidence"/>
    <s v="Every day the attacks are ever more deadly."/>
    <s v="['Every', 'day', 'the', 'attacks', 'are', 'ever', 'more', 'deadly', '.']"/>
    <n v="2703"/>
    <n v="2746"/>
    <s v="are ever more deadly"/>
    <x v="0"/>
    <x v="0"/>
    <x v="0"/>
    <s v="(2725, 2745)"/>
    <s v="attacks"/>
    <x v="6"/>
    <x v="0"/>
    <n v="957"/>
    <n v="1013"/>
    <n v="957"/>
    <n v="986"/>
    <s v="[1013, [957, 'are ever more deadly'], [986, 'attacks']]"/>
  </r>
  <r>
    <s v="UNSC_2014_SPV.7219_spch011_sentsplit_France.txt"/>
    <s v="UNSC_2014_SPV.7219_spch011"/>
    <s v="France"/>
    <n v="11"/>
    <s v="coincidence"/>
    <s v="Moreover, this unprecedented deterioration is also due to the presence of armed fighters coming from outside Ukraine."/>
    <s v="['Moreover', ',', 'this', 'unprecedented', 'deterioration', 'is', 'also', 'due', 'to', 'the', 'presence', 'of', 'armed', 'fighters', 'coming', 'from', 'outside', 'Ukraine', '.']"/>
    <n v="2987"/>
    <n v="3104"/>
    <s v="unprecedented deterioration"/>
    <x v="0"/>
    <x v="0"/>
    <x v="0"/>
    <s v="(3002, 3029)"/>
    <s v="deterioration"/>
    <x v="8"/>
    <x v="0"/>
    <n v="958"/>
    <n v="1024"/>
    <n v="958"/>
    <n v="999"/>
    <s v="[1024, [958, 'unprecedented deterioration'], [999, 'deterioration']]"/>
  </r>
  <r>
    <s v="UNSC_2014_SPV.7219_spch011_sentsplit_France.txt"/>
    <s v="UNSC_2014_SPV.7219_spch011"/>
    <s v="France"/>
    <n v="11"/>
    <s v="coincidence"/>
    <s v="As I said in an earlier statement, when bandits are given weapons we cannot be surprised that they behave like bandits."/>
    <s v="['As', 'I', 'said', 'in', 'an', 'earlier', 'statement', ',', 'when', 'bandits', 'are', 'given', 'weapons', 'we', 'cannot', 'be', 'surprised', 'that', 'they', 'behave', 'like', 'bandits', '.']"/>
    <n v="3469"/>
    <n v="3588"/>
    <s v="when bandits are given weapons we cannot be surprised that they behave like bandits"/>
    <x v="0"/>
    <x v="2"/>
    <x v="0"/>
    <s v="(3504, 3587)"/>
    <s v="bandits"/>
    <x v="4"/>
    <x v="0"/>
    <n v="959"/>
    <n v="1015"/>
    <n v="959"/>
    <n v="988"/>
    <s v="[1015, [959, 'when bandits are given weapons we cannot be surprised that they behave like bandits'], [988, 'bandits']]"/>
  </r>
  <r>
    <s v="UNSC_2014_SPV.7219_spch011_sentsplit_France.txt"/>
    <s v="UNSC_2014_SPV.7219_spch011"/>
    <s v="France"/>
    <n v="11"/>
    <s v="coincidence"/>
    <s v="We also call for a sincere commitment from Russia, one that so far has been lacking."/>
    <s v="['We', 'also', 'call', 'for', 'a', 'sincere', 'commitment', 'from', 'Russia', ',', 'one', 'that', 'so', 'far', 'has', 'been', 'lacking', '.']"/>
    <n v="3770"/>
    <n v="3854"/>
    <s v="one that so far has been lacking"/>
    <x v="3"/>
    <x v="2"/>
    <x v="0"/>
    <s v="(3821, 3853)"/>
    <s v="Russia"/>
    <x v="5"/>
    <x v="0"/>
    <n v="960"/>
    <n v="1006"/>
    <n v="960"/>
    <n v="979"/>
    <s v="[1006, [960, 'one that so far has been lacking'], [979, 'Russia']]"/>
  </r>
  <r>
    <s v="UNSC_2014_SPV.7219_spch011_sentsplit_France.txt"/>
    <s v="UNSC_2014_SPV.7219_spch011"/>
    <s v="France"/>
    <n v="11"/>
    <s v="coincidence"/>
    <s v="That is the reason for the European Union's decision to impose tougher sanctions."/>
    <s v="['That', 'is', 'the', 'reason', 'for', 'the', 'European', &quot;Union's&quot;, 'decision', 'to', 'impose', 'tougher', 'sanctions', '.']"/>
    <n v="4041"/>
    <n v="4122"/>
    <s v="tougher sanctions"/>
    <x v="0"/>
    <x v="0"/>
    <x v="0"/>
    <s v="(4104, 4121)"/>
    <s v="sanctions"/>
    <x v="7"/>
    <x v="0"/>
    <n v="961"/>
    <n v="1010"/>
    <n v="961"/>
    <n v="983"/>
    <s v="[1010, [961, 'tougher sanctions'], [983, 'sanctions']]"/>
  </r>
  <r>
    <s v="UNSC_2014_SPV.7219_spch011_sentsplit_France.txt"/>
    <s v="UNSC_2014_SPV.7219_spch011"/>
    <s v="France"/>
    <n v="11"/>
    <s v="coincidence"/>
    <s v="That is why we call on Russia to engage constructively in that endeavour and to bring its influence to bear on the illegal armed groups to lay down their arms and engage in dialogue."/>
    <s v="['That', 'is', 'why', 'we', 'call', 'on', 'Russia', 'to', 'engage', 'constructively', 'in', 'that', 'endeavour', 'and', 'to', 'bring', 'its', 'influence', 'to', 'bear', 'on', 'the', 'illegal', 'armed', 'groups', 'to', 'lay', 'down', 'their', 'arms', 'and', 'engage', 'in', 'dialogue', '.']"/>
    <n v="4369"/>
    <n v="4551"/>
    <s v="illegal armed groups"/>
    <x v="0"/>
    <x v="2"/>
    <x v="0"/>
    <s v="(4484, 4504)"/>
    <s v="groups"/>
    <x v="4"/>
    <x v="0"/>
    <n v="962"/>
    <n v="1016"/>
    <n v="962"/>
    <n v="989"/>
    <s v="[1016, [962, 'illegal armed groups'], [989, 'groups']]"/>
  </r>
  <r>
    <s v="UNSC_2014_SPV.7219_spch011_sentsplit_France.txt"/>
    <s v="UNSC_2014_SPV.7219_spch011"/>
    <s v="France"/>
    <n v="11"/>
    <s v="coincidence"/>
    <s v="Let this tragedy at least serve as a warning to all the parties."/>
    <s v="['Let', 'this', 'tragedy', 'at', 'least', 'serve', 'as', 'a', 'warning', 'to', 'all', 'the', 'parties', '.']"/>
    <n v="4845"/>
    <n v="4909"/>
    <s v="tragedy"/>
    <x v="2"/>
    <x v="0"/>
    <x v="0"/>
    <s v="(4854, 4861)"/>
    <s v="implicit"/>
    <x v="3"/>
    <x v="1"/>
    <n v="963"/>
    <m/>
    <n v="963"/>
    <m/>
    <s v="[None, [963, 'tragedy'], [None, 'None']]"/>
  </r>
  <r>
    <s v="UNSC_2014_SPV.7219_spch011_sentsplit_France.txt"/>
    <s v="UNSC_2014_SPV.7219_spch011"/>
    <s v="France"/>
    <n v="11"/>
    <s v="not"/>
    <s v="Let this tragedy at least serve as a warning to all the parties."/>
    <s v="['Let', 'this', 'tragedy', 'at', 'least', 'serve', 'as', 'a', 'warning', 'to', 'all', 'the', 'parties', '.']"/>
    <n v="4845"/>
    <n v="4909"/>
    <s v="separatists"/>
    <x v="0"/>
    <x v="2"/>
    <x v="0"/>
    <s v="(1071, 1082)"/>
    <s v="separatists"/>
    <x v="4"/>
    <x v="0"/>
    <n v="964"/>
    <n v="1019"/>
    <n v="964"/>
    <n v="992"/>
    <s v="[1019, [964, 'separatists'], [992, 'separatists']]"/>
  </r>
  <r>
    <s v="UNSC_2014_SPV.7219_spch011_sentsplit_France.txt"/>
    <s v="UNSC_2014_SPV.7219_spch011"/>
    <s v="France"/>
    <n v="11"/>
    <s v="coincidence"/>
    <s v="Separatist activity must end."/>
    <s v="['Let', 'this', 'tragedy', 'at', 'least', 'serve', 'as', 'a', 'warning', 'to', 'all', 'the', 'parties', '.']"/>
    <n v="4845"/>
    <n v="4909"/>
    <s v="Separatist activity"/>
    <x v="0"/>
    <x v="0"/>
    <x v="0"/>
    <s v="(4553, 4572)"/>
    <s v="activity"/>
    <x v="4"/>
    <x v="0"/>
    <n v="965"/>
    <n v="1017"/>
    <n v="965"/>
    <n v="990"/>
    <s v="[1017, [965, 'Separatist activity'], [990, 'activity']]"/>
  </r>
  <r>
    <s v="UNSC_2014_SPV.7219_spch011_sentsplit_France.txt"/>
    <s v="UNSC_2014_SPV.7219_spch011"/>
    <s v="France"/>
    <n v="11"/>
    <s v="coincidence"/>
    <s v="It should still be possible to avoid the worst."/>
    <s v="['It', 'should', 'still', 'be', 'possible', 'to', 'avoid', 'the', 'worst']"/>
    <n v="5025"/>
    <n v="5072"/>
    <s v="worst"/>
    <x v="2"/>
    <x v="0"/>
    <x v="0"/>
    <s v="(5066, 5071)"/>
    <s v="implicit"/>
    <x v="3"/>
    <x v="1"/>
    <n v="966"/>
    <m/>
    <n v="966"/>
    <m/>
    <s v="[None, [966, 'worst'], [None, 'None']]"/>
  </r>
  <r>
    <s v="UNSC_2014_SPV.7219_spch011_sentsplit_France.txt"/>
    <s v="UNSC_2014_SPV.7219_spch011"/>
    <s v="France"/>
    <n v="11"/>
    <s v="coincidence"/>
    <s v="We also call for a sincere commitment from Russia , one that so far has been lacking."/>
    <s v="['It', 'should', 'still', 'be', 'possible', 'to', 'avoid', 'the', 'worst']"/>
    <n v="5025"/>
    <n v="5072"/>
    <s v="sincere commitment"/>
    <x v="3"/>
    <x v="0"/>
    <x v="1"/>
    <s v="(3789, 3807)"/>
    <s v="commitment"/>
    <x v="10"/>
    <x v="0"/>
    <n v="967"/>
    <n v="1005"/>
    <n v="967"/>
    <n v="978"/>
    <s v="[1005, [967, 'sincere commitment'], [978, 'commitment']]"/>
  </r>
  <r>
    <s v="UNSC_2014_SPV.7219_spch011_sentsplit_France.txt"/>
    <s v="UNSC_2014_SPV.7219_spch011"/>
    <s v="France"/>
    <n v="11"/>
    <s v="not"/>
    <s v="It should still be possible to avoid the worst."/>
    <s v="['It', 'should', 'still', 'be', 'possible', 'to', 'avoid', 'the', 'worst']"/>
    <n v="5025"/>
    <n v="5072"/>
    <s v="armed fighters"/>
    <x v="0"/>
    <x v="2"/>
    <x v="0"/>
    <s v="(3061, 3075)"/>
    <s v="fighters"/>
    <x v="4"/>
    <x v="0"/>
    <n v="968"/>
    <n v="1011"/>
    <n v="968"/>
    <n v="984"/>
    <s v="[1011, [968, 'armed fighters'], [984, 'fighters']]"/>
  </r>
  <r>
    <s v="UNSC_2014_SPV.7219_spch011_sentsplit_France.txt"/>
    <s v="UNSC_2014_SPV.7219_spch011"/>
    <s v="France"/>
    <n v="11"/>
    <s v="coincidence"/>
    <s v=" Yesterday a Malaysia Airlines flight with nearly 300 passengers aboard crashed in the separatist-controlled area of Ukraine, and the French President expressed his   enormous sorrow at the announcement of the disaster."/>
    <s v="['It', 'should', 'still', 'be', 'possible', 'to', 'avoid', 'the', 'worst']"/>
    <n v="5025"/>
    <n v="5072"/>
    <s v="separatist-controlled area"/>
    <x v="0"/>
    <x v="0"/>
    <x v="0"/>
    <s v="(417, 443)"/>
    <s v="area"/>
    <x v="4"/>
    <x v="0"/>
    <n v="969"/>
    <n v="1018"/>
    <n v="969"/>
    <n v="991"/>
    <s v="[1018, [969, 'separatist-controlled area'], [991, 'area']]"/>
  </r>
  <r>
    <s v="UNSC_2014_SPV.7219_spch011_sentsplit_France.txt"/>
    <s v="UNSC_2014_SPV.7219_spch011"/>
    <s v="France"/>
    <n v="11"/>
    <s v="not"/>
    <s v="It should still be possible to avoid the worst."/>
    <s v="['It', 'should', 'still', 'be', 'possible', 'to', 'avoid', 'the', 'worst']"/>
    <n v="5025"/>
    <n v="5072"/>
    <s v="separatist"/>
    <x v="0"/>
    <x v="2"/>
    <x v="0"/>
    <s v="(1422, 1432)"/>
    <s v="separatist"/>
    <x v="4"/>
    <x v="0"/>
    <n v="970"/>
    <n v="1020"/>
    <n v="970"/>
    <n v="993"/>
    <s v="[1020, [970, 'separatist'], [993, 'separatist']]"/>
  </r>
  <r>
    <s v="UNSC_2014_SPV.7219_spch011_sentsplit_France.txt"/>
    <s v="UNSC_2014_SPV.7219_spch011"/>
    <s v="France"/>
    <n v="11"/>
    <s v="not"/>
    <s v="It should still be possible to avoid the worst."/>
    <s v="['It', 'should', 'still', 'be', 'possible', 'to', 'avoid', 'the', 'worst']"/>
    <n v="5025"/>
    <n v="5072"/>
    <s v="separatists"/>
    <x v="0"/>
    <x v="2"/>
    <x v="0"/>
    <s v="(2327, 2338)"/>
    <s v="separatists"/>
    <x v="4"/>
    <x v="0"/>
    <n v="971"/>
    <n v="1014"/>
    <n v="971"/>
    <n v="987"/>
    <s v="[1014, [971, 'separatists'], [987, 'separatists']]"/>
  </r>
  <r>
    <s v="UNSC_2014_SPV.7219_spch011_sentsplit_France.txt"/>
    <s v="UNSC_2014_SPV.7219_spch011"/>
    <s v="France"/>
    <n v="11"/>
    <s v="not"/>
    <s v="It should still be possible to avoid the worst."/>
    <s v="['It', 'should', 'still', 'be', 'possible', 'to', 'avoid', 'the', 'worst']"/>
    <n v="5025"/>
    <n v="5072"/>
    <s v="separatists"/>
    <x v="0"/>
    <x v="2"/>
    <x v="0"/>
    <s v="(2636, 2647)"/>
    <s v="separatists"/>
    <x v="4"/>
    <x v="0"/>
    <n v="972"/>
    <n v="1012"/>
    <n v="972"/>
    <n v="985"/>
    <s v="[1012, [972, 'separatists'], [985, 'separatists']]"/>
  </r>
  <r>
    <s v="UNSC_2014_SPV.7219_spch011_sentsplit_France.txt"/>
    <s v="UNSC_2014_SPV.7219_spch011"/>
    <s v="France"/>
    <n v="11"/>
    <s v="not"/>
    <s v="It should still be possible to avoid the worst."/>
    <s v="['It', 'should', 'still', 'be', 'possible', 'to', 'avoid', 'the', 'worst']"/>
    <n v="5025"/>
    <n v="5072"/>
    <s v="chaotic situation"/>
    <x v="0"/>
    <x v="0"/>
    <x v="0"/>
    <s v="(686, 703)"/>
    <s v="situation"/>
    <x v="8"/>
    <x v="0"/>
    <n v="995"/>
    <n v="1022"/>
    <n v="995"/>
    <n v="996"/>
    <s v="[1022, [995, 'chaotic situation'], [996, 'situation']]"/>
  </r>
  <r>
    <s v="UNSC_2014_SPV.7219_spch011_sentsplit_France.txt"/>
    <s v="UNSC_2014_SPV.7219_spch011"/>
    <s v="France"/>
    <n v="11"/>
    <s v="coincidence"/>
    <s v="Given this tragedy and the already chaotic situation , France requests that all efforts be brought forth to shed light on the circumstances that led   to the tragedy ."/>
    <s v="['It', 'should', 'still', 'be', 'possible', 'to', 'avoid', 'the', 'worst']"/>
    <n v="5025"/>
    <n v="5072"/>
    <s v="tragedy"/>
    <x v="0"/>
    <x v="0"/>
    <x v="0"/>
    <s v="(662, 669)"/>
    <s v="this"/>
    <x v="0"/>
    <x v="0"/>
    <n v="997"/>
    <n v="1023"/>
    <n v="997"/>
    <n v="998"/>
    <s v="[1023, [997, 'tragedy'], [998, 'this']]"/>
  </r>
  <r>
    <s v="UNSC_2014_SPV.7165_spch019_sentsplit_Ukraine.txt"/>
    <s v="UNSC_2014_SPV.7165_spch019"/>
    <s v="Ukraine"/>
    <n v="19"/>
    <s v="coincidence"/>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Unfortunately"/>
    <x v="3"/>
    <x v="1"/>
    <x v="0"/>
    <s v="(9753, 9766)"/>
    <s v="that the scenario that is prepared for eastern Ukraine might be similar to the one implemented by Russia in Abkhazia."/>
    <x v="8"/>
    <x v="0"/>
    <n v="2188"/>
    <n v="2320"/>
    <n v="2188"/>
    <n v="2262"/>
    <s v="[2320, [2188, 'Unfortunately'], [2262, 'that the scenario that is prepared for eastern Ukraine might be similar to the one implemented by Russia in Abkhazia.']]"/>
  </r>
  <r>
    <s v="UNSC_2014_SPV.7165_spch019_sentsplit_Ukraine.txt"/>
    <s v="UNSC_2014_SPV.7165_spch019"/>
    <s v="Ukraine"/>
    <n v="19"/>
    <s v="not"/>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I thank you"/>
    <x v="0"/>
    <x v="1"/>
    <x v="1"/>
    <s v="(0, 11)"/>
    <s v="for convening this meeting, Madam President"/>
    <x v="15"/>
    <x v="0"/>
    <n v="2189"/>
    <n v="2288"/>
    <n v="2189"/>
    <n v="2230"/>
    <s v="[2288, [2189, 'I thank you'], [2230, 'for convening this meeting, Madam President']]"/>
  </r>
  <r>
    <s v="UNSC_2014_SPV.7165_spch019_sentsplit_Ukraine.txt"/>
    <s v="UNSC_2014_SPV.7165_spch019"/>
    <s v="Ukraine"/>
    <n v="19"/>
    <s v="not"/>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I would also like to thank"/>
    <x v="0"/>
    <x v="1"/>
    <x v="1"/>
    <s v="(114, 140)"/>
    <s v="Under-Secretary-General Feltman for his briefing"/>
    <x v="15"/>
    <x v="0"/>
    <n v="2190"/>
    <n v="2289"/>
    <n v="2190"/>
    <n v="2231"/>
    <s v="[2289, [2190, 'I would also like to thank'], [2231, 'Under-Secretary-General Feltman for his briefing']]"/>
  </r>
  <r>
    <s v="UNSC_2014_SPV.7165_spch019_sentsplit_Ukraine.txt"/>
    <s v="UNSC_2014_SPV.7165_spch019"/>
    <s v="Ukraine"/>
    <n v="19"/>
    <s v="not"/>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illegally occupied and annexed Crimea"/>
    <x v="3"/>
    <x v="2"/>
    <x v="0"/>
    <s v="(281, 318)"/>
    <s v="Russia"/>
    <x v="5"/>
    <x v="0"/>
    <n v="2191"/>
    <n v="2290"/>
    <n v="2191"/>
    <n v="2232"/>
    <s v="[2290, [2191, 'illegally occupied and annexed Crimea'], [2232, 'Russia']]"/>
  </r>
  <r>
    <s v="UNSC_2014_SPV.7165_spch019_sentsplit_Ukraine.txt"/>
    <s v="UNSC_2014_SPV.7165_spch019"/>
    <s v="Ukraine"/>
    <n v="19"/>
    <s v="coincidence"/>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Unfortunately"/>
    <x v="3"/>
    <x v="1"/>
    <x v="0"/>
    <s v="(388, 401)"/>
    <s v="Russia has not stopped there, and apparently its leaders are now targeting other parts of Ukraine and brazenly interfering in its internal affairs."/>
    <x v="5"/>
    <x v="0"/>
    <n v="2192"/>
    <n v="2291"/>
    <n v="2192"/>
    <n v="2233"/>
    <s v="[2291, [2192, 'Unfortunately'], [2233, 'Russia has not stopped there, and apparently its leaders are now targeting other parts of Ukraine and brazenly interfering in its internal affairs.']]"/>
  </r>
  <r>
    <s v="UNSC_2014_SPV.7165_spch019_sentsplit_Ukraine.txt"/>
    <s v="UNSC_2014_SPV.7165_spch019"/>
    <s v="Ukraine"/>
    <n v="19"/>
    <s v="not"/>
    <s v="Unfortunately, we are deeply concerned that the scenario that is prepared for eastern Ukraine might be similar to the one implemented by Russia in Abkhazia."/>
    <s v="['Unfortunately', ',', 'we', 'are', 'deeply', 'concerned', 'that', 'the', 'scenario', 'that', 'is', 'prepared', 'for', 'eastern', 'Ukraine', 'might', 'be', 'similar', 'to', 'the', 'one', 'implemented', 'by', 'Russia', 'in', 'Abkhazia', '.']"/>
    <n v="9753"/>
    <n v="9909"/>
    <s v="illegal paramilitary"/>
    <x v="0"/>
    <x v="2"/>
    <x v="0"/>
    <s v="(2550, 2570)"/>
    <s v="Russian-sponsored"/>
    <x v="4"/>
    <x v="0"/>
    <n v="2193"/>
    <n v="2296"/>
    <n v="2193"/>
    <n v="2238"/>
    <s v="[2296, [2193, 'illegal paramilitary'], [2238, 'Russian-sponsored']]"/>
  </r>
  <r>
    <s v="UNSC_2014_SPV.7165_spch019_sentsplit_Ukraine.txt"/>
    <s v="UNSC_2014_SPV.7165_spch019"/>
    <s v="Ukraine"/>
    <n v="19"/>
    <s v="coincidence"/>
    <s v="I would like to remind the Council that Russia used to deny that its armed forces participated in the occupation of Crimea."/>
    <s v="['Unfortunately', ',', 'we', 'are', 'deeply', 'concerned', 'that', 'the', 'scenario', 'that', 'is', 'prepared', 'for', 'eastern', 'Ukraine', 'might', 'be', 'similar', 'to', 'the', 'one', 'implemented', 'by', 'Russia', 'in', 'Abkhazia', '.']"/>
    <n v="9753"/>
    <n v="9909"/>
    <s v="I would like"/>
    <x v="3"/>
    <x v="1"/>
    <x v="1"/>
    <s v="(7001, 7013)"/>
    <s v="to remind the Council that Russia used to deny that its armed forces participated in the occupation of Crimea."/>
    <x v="5"/>
    <x v="0"/>
    <n v="2194"/>
    <n v="2309"/>
    <n v="2194"/>
    <n v="2253"/>
    <s v="[2309, [2194, 'I would like'], [2253, 'to remind the Council that Russia used to deny that its armed forces participated in the occupation of Crimea.']]"/>
  </r>
  <r>
    <s v="UNSC_2014_SPV.7165_spch019_sentsplit_Ukraine.txt"/>
    <s v="UNSC_2014_SPV.7165_spch019"/>
    <s v="Ukraine"/>
    <n v="19"/>
    <s v="coincidence"/>
    <s v="I would like to remind the Council that Russia used to deny that its armed forces participated in the occupation of Crimea."/>
    <s v="['Unfortunately', ',', 'we', 'are', 'deeply', 'concerned', 'that', 'the', 'scenario', 'that', 'is', 'prepared', 'for', 'eastern', 'Ukraine', 'might', 'be', 'similar', 'to', 'the', 'one', 'implemented', 'by', 'Russia', 'in', 'Abkhazia', '.']"/>
    <n v="9753"/>
    <n v="9909"/>
    <s v="Unfortunately"/>
    <x v="3"/>
    <x v="1"/>
    <x v="0"/>
    <s v="(8511, 8524)"/>
    <s v="the withdrawal of troops announced by Minister Shoigu yesterday has not come true."/>
    <x v="5"/>
    <x v="0"/>
    <n v="2195"/>
    <n v="2314"/>
    <n v="2195"/>
    <n v="2258"/>
    <s v="[2314, [2195, 'Unfortunately'], [2258, 'the withdrawal of troops announced by Minister Shoigu yesterday has not come true.']]"/>
  </r>
  <r>
    <s v="UNSC_2014_SPV.7165_spch019_sentsplit_Ukraine.txt"/>
    <s v="UNSC_2014_SPV.7165_spch019"/>
    <s v="Ukraine"/>
    <n v="19"/>
    <s v="coincidence"/>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Unfortunately"/>
    <x v="3"/>
    <x v="1"/>
    <x v="0"/>
    <s v="(10724, 10737)"/>
    <s v="I must say that such a scenario is realistic"/>
    <x v="8"/>
    <x v="0"/>
    <n v="2196"/>
    <n v="2321"/>
    <n v="2196"/>
    <n v="2263"/>
    <s v="[2321, [2196, 'Unfortunately'], [2263, 'I must say that such a scenario is realistic']]"/>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ly seized administrative buildings"/>
    <x v="0"/>
    <x v="2"/>
    <x v="0"/>
    <s v="(1582, 1623)"/>
    <s v="protesters"/>
    <x v="4"/>
    <x v="0"/>
    <n v="2197"/>
    <n v="2292"/>
    <n v="2197"/>
    <n v="2234"/>
    <s v="[2292, [2197, 'illegally seized administrative buildings'], [2234, 'protester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s seeking new ways to destabilize the situation in the region, preparing and carrying out numerous armed provocations through its agents."/>
    <x v="3"/>
    <x v="2"/>
    <x v="0"/>
    <s v="(2393, 2531)"/>
    <s v="Russia"/>
    <x v="5"/>
    <x v="0"/>
    <n v="2198"/>
    <n v="2295"/>
    <n v="2198"/>
    <n v="2237"/>
    <s v="[2295, [2198, 'is seeking new ways to destabilize the situation in the region, preparing and carrying out numerous armed provocations through its agents.'], [2237, 'Russ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e lies."/>
    <x v="3"/>
    <x v="2"/>
    <x v="0"/>
    <s v="(3177, 3186)"/>
    <s v="Russia"/>
    <x v="5"/>
    <x v="0"/>
    <n v="2199"/>
    <n v="2298"/>
    <n v="2199"/>
    <n v="2241"/>
    <s v="[2298, [2199, 'are lies.'], [2241, 'Russ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they are operating like terrorists and must be treated accordingly."/>
    <x v="3"/>
    <x v="2"/>
    <x v="0"/>
    <s v="(3517, 3584)"/>
    <s v="Russian"/>
    <x v="19"/>
    <x v="0"/>
    <n v="2200"/>
    <n v="2300"/>
    <n v="2200"/>
    <n v="2243"/>
    <s v="[2300, [2200, 'they are operating like terrorists and must be treated accordingly.'], [2243, 'Russ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nd have thus transgressed the bounds of humanity"/>
    <x v="3"/>
    <x v="2"/>
    <x v="0"/>
    <s v="(3840, 3889)"/>
    <s v="Russian-controlled army groups"/>
    <x v="19"/>
    <x v="0"/>
    <n v="2201"/>
    <n v="2302"/>
    <n v="2201"/>
    <n v="2245"/>
    <s v="[2302, [2201, 'and have thus transgressed the bounds of humanity'], [2245, 'Russian-controlled army group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 armed groups"/>
    <x v="0"/>
    <x v="2"/>
    <x v="0"/>
    <s v="(4248, 4268)"/>
    <s v="groups"/>
    <x v="4"/>
    <x v="0"/>
    <n v="2202"/>
    <n v="2335"/>
    <n v="2202"/>
    <n v="2280"/>
    <s v="[2335, [2202, 'illegal armed groups'], [2280, 'group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 armed groups"/>
    <x v="0"/>
    <x v="2"/>
    <x v="0"/>
    <s v="(4995, 5015)"/>
    <s v="groups"/>
    <x v="4"/>
    <x v="0"/>
    <n v="2203"/>
    <n v="2326"/>
    <n v="2203"/>
    <n v="2270"/>
    <s v="[2326, [2203, 'illegal armed groups'], [2270, 'groups']]"/>
  </r>
  <r>
    <s v="UNSC_2014_SPV.7165_spch019_sentsplit_Ukraine.txt"/>
    <s v="UNSC_2014_SPV.7165_spch019"/>
    <s v="Ukraine"/>
    <n v="19"/>
    <s v="coincidence"/>
    <s v="Many members of the illegal militant groups are citizens of the Russian Federation, and they are not even trying to hide it, publicly displaying their identification."/>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 militant groups"/>
    <x v="3"/>
    <x v="2"/>
    <x v="0"/>
    <s v="(5130, 5153)"/>
    <s v="citizens of the Russian Federation"/>
    <x v="20"/>
    <x v="0"/>
    <n v="2204"/>
    <n v="2301"/>
    <n v="2204"/>
    <n v="2244"/>
    <s v="[2301, [2204, 'illegal militant groups'], [2244, 'citizens of the Russian Federatio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terrorist groups"/>
    <x v="0"/>
    <x v="2"/>
    <x v="0"/>
    <s v="(5799, 5815)"/>
    <s v="groups"/>
    <x v="4"/>
    <x v="0"/>
    <n v="2205"/>
    <n v="2328"/>
    <n v="2205"/>
    <n v="2272"/>
    <s v="[2328, [2205, 'terrorist groups'], [2272, 'group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terrorist"/>
    <x v="0"/>
    <x v="2"/>
    <x v="0"/>
    <s v="(6209, 6218)"/>
    <s v="leaders"/>
    <x v="4"/>
    <x v="0"/>
    <n v="2206"/>
    <n v="2329"/>
    <n v="2206"/>
    <n v="2273"/>
    <s v="[2329, [2206, 'terrorist'], [2273, 'leader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The Government of Ukraine strongly condemns"/>
    <x v="0"/>
    <x v="1"/>
    <x v="0"/>
    <s v="(6578, 6621)"/>
    <s v="the aforementioned acts of terror and violence"/>
    <x v="6"/>
    <x v="0"/>
    <n v="2207"/>
    <n v="2306"/>
    <n v="2207"/>
    <n v="2250"/>
    <s v="[2306, [2207, 'The Government of Ukraine strongly condemns'], [2250, 'the aforementioned acts of terror and violence']]"/>
  </r>
  <r>
    <s v="UNSC_2014_SPV.7165_spch019_sentsplit_Ukraine.txt"/>
    <s v="UNSC_2014_SPV.7165_spch019"/>
    <s v="Ukraine"/>
    <n v="19"/>
    <s v="coincidence"/>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Unfortunately"/>
    <x v="3"/>
    <x v="1"/>
    <x v="0"/>
    <s v="(6825, 6838)"/>
    <s v="Russia has not even publicly condemned or dissociated itself from those acts of terror and violence perpetrated by illegal militants since the Geneva agreement."/>
    <x v="5"/>
    <x v="0"/>
    <n v="2208"/>
    <n v="2307"/>
    <n v="2208"/>
    <n v="2251"/>
    <s v="[2307, [2208, 'Unfortunately'], [2251, 'Russia has not even publicly condemned or dissociated itself from those acts of terror and violence perpetrated by illegal militants since the Geneva agreement.']]"/>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 militants"/>
    <x v="0"/>
    <x v="2"/>
    <x v="0"/>
    <s v="(6955, 6972)"/>
    <s v="militants"/>
    <x v="4"/>
    <x v="0"/>
    <n v="2209"/>
    <n v="2338"/>
    <n v="2209"/>
    <n v="2285"/>
    <s v="[2338, [2209, 'illegal militants'], [2285, 'militants']]"/>
  </r>
  <r>
    <s v="UNSC_2014_SPV.7165_spch019_sentsplit_Ukraine.txt"/>
    <s v="UNSC_2014_SPV.7165_spch019"/>
    <s v="Ukraine"/>
    <n v="19"/>
    <s v="coincidence"/>
    <s v=" And now, in spite of numerous irrefutable facts concerning Russian military involvement in organizing and guiding illegal armed groups in eastern Ukraine, Moscow denies any Russian military participation just as hard."/>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n spite of numerous irrefutable facts concerning Russian military involvement in organizing and guiding illegal armed groups in eastern Ukraine, Moscow denies any Russian military participation just as hard."/>
    <x v="3"/>
    <x v="2"/>
    <x v="0"/>
    <s v="(7393, 7601)"/>
    <s v="Moscow"/>
    <x v="5"/>
    <x v="0"/>
    <n v="2210"/>
    <n v="2310"/>
    <n v="2210"/>
    <n v="2254"/>
    <s v="[2310, [2210, 'in spite of numerous irrefutable facts concerning Russian military involvement in organizing and guiding illegal armed groups in eastern Ukraine, Moscow denies any Russian military participation just as hard.'], [2254, 'Moscow']]"/>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trange statement"/>
    <x v="3"/>
    <x v="2"/>
    <x v="0"/>
    <s v="(8714, 8731)"/>
    <s v="Russian partner here"/>
    <x v="19"/>
    <x v="0"/>
    <n v="2211"/>
    <n v="2313"/>
    <n v="2211"/>
    <n v="2257"/>
    <s v="[2313, [2211, 'strange statement'], [2257, 'Russian partner here']]"/>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The highest level of cynicism is the Russian reference to the right of self-defence in a situation in which it is Russia that is acting as aggressor,"/>
    <x v="3"/>
    <x v="2"/>
    <x v="0"/>
    <s v="(9430, 9579)"/>
    <s v="Russia"/>
    <x v="5"/>
    <x v="0"/>
    <n v="2212"/>
    <n v="2316"/>
    <n v="2212"/>
    <n v="2260"/>
    <s v="[2316, [2212, 'The highest level of cynicism is the Russian reference to the right of self-defence in a situation in which it is Russia that is acting as aggressor,'], [2260, 'Russia']]"/>
  </r>
  <r>
    <s v="UNSC_2014_SPV.7165_spch019_sentsplit_Ukraine.txt"/>
    <s v="UNSC_2014_SPV.7165_spch019"/>
    <s v="Ukraine"/>
    <n v="19"/>
    <s v="coincidence"/>
    <s v="Unfortunately, we are deeply concerned that the scenario that is prepared for eastern Ukraine might be similar to the one implemented by Russia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we are deeply concerned"/>
    <x v="3"/>
    <x v="1"/>
    <x v="0"/>
    <s v="(9768, 9791)"/>
    <s v="that the scenario that is prepared for eastern Ukraine might be similar to the one implemented by Russia in Abkhazia."/>
    <x v="5"/>
    <x v="0"/>
    <n v="2213"/>
    <n v="2319"/>
    <n v="2213"/>
    <n v="2262"/>
    <s v="[2319, [2213, 'we are deeply concerned'], [2262, 'that the scenario that is prepared for eastern Ukraine might be similar to the one implemented by Russia in Abkhaz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eparatists"/>
    <x v="0"/>
    <x v="2"/>
    <x v="0"/>
    <s v="(2333, 2344)"/>
    <s v="separatists"/>
    <x v="4"/>
    <x v="0"/>
    <n v="2214"/>
    <n v="2331"/>
    <n v="2214"/>
    <n v="2276"/>
    <s v="[2331, [2214, 'separatists'], [2276, 'separatist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llegal armed groups threatening civilians"/>
    <x v="1"/>
    <x v="2"/>
    <x v="0"/>
    <s v="(3652, 3694)"/>
    <s v="Ukrainian"/>
    <x v="1"/>
    <x v="0"/>
    <n v="2215"/>
    <n v="2303"/>
    <n v="2215"/>
    <n v="2246"/>
    <s v="[2303, [2215, 'illegal armed groups threatening civilians'], [2246, 'Ukrain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eparatist armed groups"/>
    <x v="0"/>
    <x v="2"/>
    <x v="0"/>
    <s v="(4712, 4735)"/>
    <s v="groups"/>
    <x v="4"/>
    <x v="0"/>
    <n v="2216"/>
    <n v="2324"/>
    <n v="2216"/>
    <n v="2269"/>
    <s v="[2324, [2216, 'separatist armed groups'], [2269, 'group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separatists and provocateurs"/>
    <x v="3"/>
    <x v="2"/>
    <x v="0"/>
    <s v="(2781, 2815)"/>
    <s v="The Russian leadership"/>
    <x v="19"/>
    <x v="0"/>
    <n v="2217"/>
    <n v="2334"/>
    <n v="2217"/>
    <n v="2240"/>
    <s v="[2334, [2217, 'armed separatists and provocateurs'], [2240, 'The Russian leadership']]"/>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group"/>
    <x v="0"/>
    <x v="2"/>
    <x v="0"/>
    <s v="(5399, 5410)"/>
    <s v="group"/>
    <x v="4"/>
    <x v="0"/>
    <n v="2218"/>
    <n v="2327"/>
    <n v="2218"/>
    <n v="2271"/>
    <s v="[2327, [2218, 'armed group'], [2271, 'group']]"/>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forces"/>
    <x v="3"/>
    <x v="2"/>
    <x v="0"/>
    <s v="(7697, 7709)"/>
    <s v="Russia"/>
    <x v="5"/>
    <x v="0"/>
    <n v="2219"/>
    <n v="2311"/>
    <n v="2219"/>
    <n v="2255"/>
    <s v="[2311, [2219, 'armed forces'], [2255, 'Russ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forces"/>
    <x v="3"/>
    <x v="2"/>
    <x v="0"/>
    <s v="(7070, 7082)"/>
    <s v="Russia"/>
    <x v="5"/>
    <x v="0"/>
    <n v="2220"/>
    <n v="2308"/>
    <n v="2220"/>
    <n v="2252"/>
    <s v="[2308, [2220, 'armed forces'], [2252, 'Russ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forces"/>
    <x v="3"/>
    <x v="2"/>
    <x v="0"/>
    <s v="(8219, 8231)"/>
    <s v="Russian"/>
    <x v="19"/>
    <x v="0"/>
    <n v="2221"/>
    <n v="2312"/>
    <n v="2221"/>
    <n v="2256"/>
    <s v="[2312, [2221, 'armed forces'], [2256, 'Russ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groups,"/>
    <x v="3"/>
    <x v="2"/>
    <x v="0"/>
    <s v="(10032, 10045)"/>
    <s v="Russian"/>
    <x v="19"/>
    <x v="0"/>
    <n v="2222"/>
    <n v="2317"/>
    <n v="2222"/>
    <n v="2261"/>
    <s v="[2317, [2222, 'armed groups,'], [2261, 'Russ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group of local separatists"/>
    <x v="3"/>
    <x v="2"/>
    <x v="0"/>
    <s v="(9972, 9998)"/>
    <s v="Russian"/>
    <x v="19"/>
    <x v="0"/>
    <n v="2223"/>
    <n v="2318"/>
    <n v="2223"/>
    <n v="2261"/>
    <s v="[2318, [2223, 'group of local separatists'], [2261, 'Russ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rmed forces"/>
    <x v="3"/>
    <x v="2"/>
    <x v="0"/>
    <s v="(8880, 8892)"/>
    <s v="Russia"/>
    <x v="5"/>
    <x v="0"/>
    <n v="2224"/>
    <n v="2315"/>
    <n v="2224"/>
    <n v="2259"/>
    <s v="[2315, [2224, 'armed forces'], [2259, 'Russia']]"/>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crimes"/>
    <x v="2"/>
    <x v="2"/>
    <x v="0"/>
    <s v="(5081, 5087)"/>
    <s v="implicit"/>
    <x v="3"/>
    <x v="1"/>
    <n v="2225"/>
    <m/>
    <n v="2225"/>
    <m/>
    <s v="[None, [2225, 'crimes'], [None, 'None']]"/>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erious crimes"/>
    <x v="0"/>
    <x v="2"/>
    <x v="0"/>
    <s v="(1666, 1680)"/>
    <s v="protesters"/>
    <x v="4"/>
    <x v="0"/>
    <n v="2226"/>
    <n v="2293"/>
    <n v="2226"/>
    <n v="2234"/>
    <s v="[2293, [2226, 'serious crimes'], [2234, 'protester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crimes"/>
    <x v="2"/>
    <x v="2"/>
    <x v="0"/>
    <s v="(5596, 5602)"/>
    <s v="implicit"/>
    <x v="3"/>
    <x v="1"/>
    <n v="2227"/>
    <m/>
    <n v="2227"/>
    <m/>
    <s v="[None, [2227, 'crimes'], [None, 'None']]"/>
  </r>
  <r>
    <s v="UNSC_2014_SPV.7165_spch019_sentsplit_Ukraine.txt"/>
    <s v="UNSC_2014_SPV.7165_spch019"/>
    <s v="Ukraine"/>
    <n v="19"/>
    <s v="coincidence"/>
    <s v=" Ukrainian law-enforcement agencies have credible evidence of these persons' involvement in serious crimes ."/>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erious crimes"/>
    <x v="3"/>
    <x v="2"/>
    <x v="0"/>
    <s v="(5560, 5574)"/>
    <s v="these persons'"/>
    <x v="13"/>
    <x v="0"/>
    <n v="2228"/>
    <n v="2304"/>
    <n v="2228"/>
    <n v="2247"/>
    <s v="[2304, [2228, 'serious crimes'], [2247, &quot;these persons'&quot;]]"/>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separatists"/>
    <x v="0"/>
    <x v="2"/>
    <x v="0"/>
    <s v="(2995, 3006)"/>
    <s v="separatists"/>
    <x v="4"/>
    <x v="0"/>
    <n v="2229"/>
    <n v="2332"/>
    <n v="2229"/>
    <n v="2277"/>
    <s v="[2332, [2229, 'separatists'], [2277, 'separatists']]"/>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is demonstrating its commitment to constructive cooperation with human-rights institutions and international organizations."/>
    <x v="1"/>
    <x v="2"/>
    <x v="1"/>
    <s v="(2090, 2213)"/>
    <s v="Ukraine"/>
    <x v="14"/>
    <x v="0"/>
    <n v="2235"/>
    <n v="2294"/>
    <n v="2235"/>
    <n v="2236"/>
    <s v="[2294, [2235, 'is demonstrating its commitment to constructive cooperation with human-rights institutions and international organizations.'], [2236, 'Ukraine']]"/>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has done nothing to publicly dissociate itself"/>
    <x v="3"/>
    <x v="2"/>
    <x v="0"/>
    <s v="(2725, 2771)"/>
    <s v="The Russian leadership"/>
    <x v="19"/>
    <x v="0"/>
    <n v="2239"/>
    <n v="2297"/>
    <n v="2239"/>
    <n v="2240"/>
    <s v="[2297, [2239, 'has done nothing to publicly dissociate itself'], [2240, 'The Russian leadership']]"/>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heavily armed, professionally trained groups"/>
    <x v="3"/>
    <x v="2"/>
    <x v="0"/>
    <s v="(3337, 3381)"/>
    <s v="Russian"/>
    <x v="19"/>
    <x v="0"/>
    <n v="2242"/>
    <n v="2299"/>
    <n v="2242"/>
    <n v="2243"/>
    <s v="[2299, [2242, 'heavily armed, professionally trained groups'], [2243, 'Russian']]"/>
  </r>
  <r>
    <s v="UNSC_2014_SPV.7165_spch019_sentsplit_Ukraine.txt"/>
    <s v="UNSC_2014_SPV.7165_spch019"/>
    <s v="Ukraine"/>
    <n v="19"/>
    <s v="not"/>
    <s v="Unfortunately, I must say that such a scenario is realistic, as it has been reported that some Russian heavy military vehicles had been spotted near Ukraine's borders bearing signs indicating &quot;Peacekeeping Mission&quot; in the Russian and Ukrainian languages, exactly as happened in Abkhazia."/>
    <s v="['Unfortunately', ',', 'I', 'must', 'say', 'that', 'such', 'a', 'scenario', 'is', 'realistic', ',', 'as', 'it', 'has', 'been', 'reported', 'that', 'some', 'Russian', 'heavy', 'military', 'vehicles', 'had', 'been', 'spotted', 'near', &quot;Ukraine's&quot;, 'borders', 'bearing', 'signs', 'indicating', '&quot;', 'Peacekeeping', 'Mission', '&quot;', 'in', 'the', 'Russian', 'and', 'Ukrainian', 'languages', ',', 'exactly', 'as', 'happened', 'in', 'Abkhazia', '.']"/>
    <n v="10724"/>
    <n v="11011"/>
    <s v="as might be expected, made no such demand"/>
    <x v="3"/>
    <x v="2"/>
    <x v="0"/>
    <s v="(4874, 4915)"/>
    <s v="the Russian Federation"/>
    <x v="5"/>
    <x v="0"/>
    <n v="2248"/>
    <n v="2305"/>
    <n v="2248"/>
    <n v="2249"/>
    <s v="[2305, [2248, 'as might be expected, made no such demand'], [2249, 'the Russian Federation']]"/>
  </r>
  <r>
    <s v="UNSC_2014_SPV.7165_spch019_sentsplit_Ukraine.txt"/>
    <s v="UNSC_2014_SPV.7165_spch019"/>
    <s v="Ukraine"/>
    <n v="19"/>
    <s v="coincidence"/>
    <s v="Ukraine has done its utmost to de-escalate the situation."/>
    <s v="['Ukraine', 'has', 'done', 'its', 'utmost', 'to', 'de-escalate', 'the', 'situation', '.']"/>
    <n v="11312"/>
    <n v="11369"/>
    <s v="has done its utmost to de-escalate the situation"/>
    <x v="1"/>
    <x v="2"/>
    <x v="1"/>
    <s v="(11320, 11368)"/>
    <s v="Ukraine"/>
    <x v="14"/>
    <x v="0"/>
    <n v="2264"/>
    <n v="2322"/>
    <n v="2264"/>
    <n v="2265"/>
    <s v="[2322, [2264, 'has done its utmost to de-escalate the situation'], [2265, 'Ukraine']]"/>
  </r>
  <r>
    <s v="UNSC_2014_SPV.7165_spch019_sentsplit_Ukraine.txt"/>
    <s v="UNSC_2014_SPV.7165_spch019"/>
    <s v="Ukraine"/>
    <n v="19"/>
    <s v="coincidence"/>
    <s v="Russia has done nothing."/>
    <s v="['Russia', 'has', 'done', 'nothing', '.']"/>
    <n v="11504"/>
    <n v="11528"/>
    <s v="has done nothing."/>
    <x v="3"/>
    <x v="2"/>
    <x v="0"/>
    <s v="(11511, 11528)"/>
    <s v="Russia"/>
    <x v="5"/>
    <x v="0"/>
    <n v="2266"/>
    <n v="2323"/>
    <n v="2266"/>
    <n v="2267"/>
    <s v="[2323, [2266, 'has done nothing.'], [2267, 'Russia']]"/>
  </r>
  <r>
    <s v="UNSC_2014_SPV.7165_spch019_sentsplit_Ukraine.txt"/>
    <s v="UNSC_2014_SPV.7165_spch019"/>
    <s v="Ukraine"/>
    <n v="19"/>
    <s v="not"/>
    <s v="Russia has done nothing."/>
    <s v="['Russia', 'has', 'done', 'nothing', '.']"/>
    <n v="11504"/>
    <n v="11528"/>
    <s v="criminal and terrorist nature"/>
    <x v="0"/>
    <x v="2"/>
    <x v="0"/>
    <s v="(4675, 4704)"/>
    <s v="groups"/>
    <x v="4"/>
    <x v="0"/>
    <n v="2268"/>
    <n v="2325"/>
    <n v="2268"/>
    <n v="2269"/>
    <s v="[2325, [2268, 'criminal and terrorist nature'], [2269, 'groups']]"/>
  </r>
  <r>
    <s v="UNSC_2014_SPV.7165_spch019_sentsplit_Ukraine.txt"/>
    <s v="UNSC_2014_SPV.7165_spch019"/>
    <s v="Ukraine"/>
    <n v="19"/>
    <s v="not"/>
    <s v="Russia has done nothing."/>
    <s v="['Russia', 'has', 'done', 'nothing', '.']"/>
    <n v="11504"/>
    <n v="11528"/>
    <s v="the military commander of the terrorists"/>
    <x v="3"/>
    <x v="2"/>
    <x v="0"/>
    <s v="(6303, 6343)"/>
    <s v="Russian agent Igor Strelkov"/>
    <x v="13"/>
    <x v="0"/>
    <n v="2274"/>
    <n v="2330"/>
    <n v="2274"/>
    <n v="2275"/>
    <s v="[2330, [2274, 'the military commander of the terrorists'], [2275, 'Russian agent Igor Strelkov']]"/>
  </r>
  <r>
    <s v="UNSC_2014_SPV.7165_spch019_sentsplit_Ukraine.txt"/>
    <s v="UNSC_2014_SPV.7165_spch019"/>
    <s v="Ukraine"/>
    <n v="19"/>
    <s v="not"/>
    <s v="Russia has done nothing."/>
    <s v="['Russia', 'has', 'done', 'nothing', '.']"/>
    <n v="11504"/>
    <n v="11528"/>
    <s v="armed separatists"/>
    <x v="0"/>
    <x v="2"/>
    <x v="0"/>
    <s v="(2781, 2798)"/>
    <s v="separatists"/>
    <x v="4"/>
    <x v="0"/>
    <n v="2279"/>
    <n v="2333"/>
    <n v="2279"/>
    <n v="2278"/>
    <s v="[2333, [2279, 'armed separatists'], [2278, 'separatists']]"/>
  </r>
  <r>
    <s v="UNSC_2014_SPV.7165_spch019_sentsplit_Ukraine.txt"/>
    <s v="UNSC_2014_SPV.7165_spch019"/>
    <s v="Ukraine"/>
    <n v="19"/>
    <s v="not"/>
    <s v="Russia has done nothing."/>
    <s v="['Russia', 'has', 'done', 'nothing', '.']"/>
    <n v="11504"/>
    <n v="11528"/>
    <s v="serious"/>
    <x v="0"/>
    <x v="0"/>
    <x v="0"/>
    <s v="(5560, 5567)"/>
    <s v="crimes"/>
    <x v="6"/>
    <x v="0"/>
    <n v="2281"/>
    <n v="2336"/>
    <n v="2281"/>
    <n v="2282"/>
    <s v="[2336, [2281, 'serious'], [2282, 'crimes']]"/>
  </r>
  <r>
    <s v="UNSC_2014_SPV.7165_spch019_sentsplit_Ukraine.txt"/>
    <s v="UNSC_2014_SPV.7165_spch019"/>
    <s v="Ukraine"/>
    <n v="19"/>
    <s v="not"/>
    <s v="Russia has done nothing."/>
    <s v="['Russia', 'has', 'done', 'nothing', '.']"/>
    <n v="11504"/>
    <n v="11528"/>
    <s v="illegal armed groups"/>
    <x v="0"/>
    <x v="2"/>
    <x v="0"/>
    <s v="(3652, 3672)"/>
    <s v="groups"/>
    <x v="4"/>
    <x v="0"/>
    <n v="2283"/>
    <n v="2337"/>
    <n v="2283"/>
    <n v="2284"/>
    <s v="[2337, [2283, 'illegal armed groups'], [2284, 'groups']]"/>
  </r>
  <r>
    <s v="UNSC_2014_SPV.7165_spch019_sentsplit_Ukraine.txt"/>
    <s v="UNSC_2014_SPV.7165_spch019"/>
    <s v="Ukraine"/>
    <n v="19"/>
    <s v="coincidence"/>
    <s v="Our Government respects freedom of expression and the right to peaceful assembly, which are guaranteed by the Constitution of Ukraine."/>
    <s v="['Russia', 'has', 'done', 'nothing', '.']"/>
    <n v="11504"/>
    <n v="11528"/>
    <s v="respects freedom of expression and the right to peaceful assembly"/>
    <x v="1"/>
    <x v="2"/>
    <x v="1"/>
    <s v="(3203, 3268)"/>
    <s v="Our Government"/>
    <x v="14"/>
    <x v="0"/>
    <n v="2286"/>
    <n v="2339"/>
    <n v="2286"/>
    <n v="2287"/>
    <s v="[2339, [2286, 'respects freedom of expression and the right to peaceful assembly'], [2287, 'Our Government']]"/>
  </r>
  <r>
    <s v="UNSC_2014_SPV.7219_spch018_sentsplit_Rwanda.txt"/>
    <s v="UNSC_2014_SPV.7219_spch018"/>
    <s v="Rwanda"/>
    <n v="18"/>
    <s v="coincidence"/>
    <s v="I thank Mr. Jeffrey Feltman, Under-Secretary-General for Political Affairs, for his availability and for his detailed briefing, prepared on such short notice."/>
    <s v="['I', 'thank', 'Mr', '.', 'Jeffrey', 'Feltman', ',', 'Under-Secretary-General', 'for', 'Political', 'Affairs', ',', 'for', 'his', 'availability', 'and', 'for', 'his', 'detailed', 'briefing', ',', 'prepared', 'on', 'such', 'short', 'notice', '.']"/>
    <n v="78"/>
    <n v="236"/>
    <s v="I thank"/>
    <x v="0"/>
    <x v="1"/>
    <x v="1"/>
    <s v="(78, 85)"/>
    <s v="Mr. Jeffrey Feltman, Under-Secretary-General for Political Affairs, for his availability and for his detailed briefing"/>
    <x v="15"/>
    <x v="0"/>
    <n v="715"/>
    <n v="761"/>
    <n v="715"/>
    <n v="733"/>
    <s v="[761, [715, 'I thank'], [733, 'Mr. Jeffrey Feltman, Under-Secretary-General for Political Affairs, for his availability and for his detailed briefing']]"/>
  </r>
  <r>
    <s v="UNSC_2014_SPV.7219_spch018_sentsplit_Rwanda.txt"/>
    <s v="UNSC_2014_SPV.7219_spch018"/>
    <s v="Rwanda"/>
    <n v="18"/>
    <s v="coincidence"/>
    <s v="Allow me, first of all, to express my deep sorrow over the loss of the 298 lives, including 80 children, who were killed on Malaysia Airlines Flight MH-l7, which was shot down in eastern Ukraine."/>
    <s v="['Allow', 'me', ',', 'first', 'of', 'all', ',', 'to', 'express', 'my', 'deep', 'sorrow', 'over', 'the', 'loss', 'of', 'the', '298', 'lives', ',', 'including', '80', 'children', ',', 'who', 'were', 'killed', 'on', 'Malaysia', 'Airlines', 'Flight', 'MH-l7', ',', 'which', 'was', 'shot', 'down', 'in', 'eastern', 'Ukraine', '.']"/>
    <n v="238"/>
    <n v="433"/>
    <s v="to express my deep sorrow"/>
    <x v="0"/>
    <x v="1"/>
    <x v="0"/>
    <s v="(262, 287)"/>
    <s v="over the loss of the 298 lives, including 80 children, who were killed on Malaysia Airlines Flight MH-l7, which was shot down in eastern Ukraine."/>
    <x v="0"/>
    <x v="0"/>
    <n v="716"/>
    <n v="762"/>
    <n v="716"/>
    <n v="734"/>
    <s v="[762, [716, 'to express my deep sorrow'], [734, 'over the loss of the 298 lives, including 80 children, who were killed on Malaysia Airlines Flight MH-l7, which was shot down in eastern Ukraine.']]"/>
  </r>
  <r>
    <s v="UNSC_2014_SPV.7219_spch018_sentsplit_Rwanda.txt"/>
    <s v="UNSC_2014_SPV.7219_spch018"/>
    <s v="Rwanda"/>
    <n v="18"/>
    <s v="coincidence"/>
    <s v="On behalf of the Government of Rwanda, I express my deepest condolences to the families who lost loved ones, as well as to the people and the Governments of the victims."/>
    <s v="['On', 'behalf', 'of', 'the', 'Government', 'of', 'Rwanda', ',', 'I', 'express', 'my', 'deepest', 'condolences', 'to', 'the', 'families', 'who', 'lost', 'loved', 'ones', ',', 'as', 'well', 'as', 'to', 'the', 'people', 'and', 'the', 'Governments', 'of', 'the', 'victims', '.']"/>
    <n v="434"/>
    <n v="603"/>
    <s v="I express my deepest condolences to"/>
    <x v="0"/>
    <x v="1"/>
    <x v="0"/>
    <s v="(473, 508)"/>
    <s v="the families who lost loved ones, as well as to the people and the Governments of the victims."/>
    <x v="0"/>
    <x v="0"/>
    <n v="717"/>
    <n v="763"/>
    <n v="717"/>
    <n v="735"/>
    <s v="[763, [717, 'I express my deepest condolences to'], [735, 'the families who lost loved ones, as well as to the people and the Governments of the victims.']]"/>
  </r>
  <r>
    <s v="UNSC_2014_SPV.7219_spch018_sentsplit_Rwanda.txt"/>
    <s v="UNSC_2014_SPV.7219_spch018"/>
    <s v="Rwanda"/>
    <n v="18"/>
    <s v="coincidence"/>
    <s v="The loss of those innocent civilians is beyond comprehension."/>
    <s v="['The', 'loss', 'of', 'those', 'innocent', 'civilians', 'is', 'beyond', 'comprehension', '.']"/>
    <n v="604"/>
    <n v="665"/>
    <s v="The loss of those innocent civilians is beyond comprehension"/>
    <x v="0"/>
    <x v="0"/>
    <x v="0"/>
    <s v="(604, 664)"/>
    <s v="loss"/>
    <x v="0"/>
    <x v="0"/>
    <n v="718"/>
    <n v="764"/>
    <n v="718"/>
    <n v="736"/>
    <s v="[764, [718, 'The loss of those innocent civilians is beyond comprehension'], [736, 'loss']]"/>
  </r>
  <r>
    <s v="UNSC_2014_SPV.7219_spch018_sentsplit_Rwanda.txt"/>
    <s v="UNSC_2014_SPV.7219_spch018"/>
    <s v="Rwanda"/>
    <n v="18"/>
    <s v="coincidence"/>
    <s v="Their lives were cut off in the middle of a crisis on which this very Council has been unable to take action since it began in February."/>
    <s v="['Their', 'lives', 'were', 'cut', 'off', 'in', 'the', 'middle', 'of', 'a', 'crisis', 'on', 'which', 'this', 'very', 'Council', 'has', 'been', 'unable', 'to', 'take', 'action', 'since', 'it', 'began', 'in', 'February', '.']"/>
    <n v="666"/>
    <n v="802"/>
    <s v="crisis"/>
    <x v="0"/>
    <x v="0"/>
    <x v="0"/>
    <s v="(710, 716)"/>
    <s v="crisis"/>
    <x v="8"/>
    <x v="0"/>
    <n v="719"/>
    <n v="765"/>
    <n v="719"/>
    <n v="737"/>
    <s v="[765, [719, 'crisis'], [737, 'crisis']]"/>
  </r>
  <r>
    <s v="UNSC_2014_SPV.7219_spch018_sentsplit_Rwanda.txt"/>
    <s v="UNSC_2014_SPV.7219_spch018"/>
    <s v="Rwanda"/>
    <n v="18"/>
    <s v="coincidence"/>
    <s v="With the shooting down of a civilian airplane carrying civilians, the Ukrainian crisis is no longer a conflict between the Ukrainian military and armed separatists."/>
    <s v="['With', 'the', 'shooting', 'down', 'of', 'a', 'civilian', 'airplane', 'carrying', 'civilians', ',', 'the', 'Ukrainian', 'crisis', 'is', 'no', 'longer', 'a', 'conflict', 'between', 'the', 'Ukrainian', 'military', 'and', 'armed', 'separatists', '.']"/>
    <n v="804"/>
    <n v="968"/>
    <s v="crisis"/>
    <x v="0"/>
    <x v="0"/>
    <x v="0"/>
    <s v="(884, 890)"/>
    <s v="crisis"/>
    <x v="8"/>
    <x v="0"/>
    <n v="720"/>
    <n v="767"/>
    <n v="720"/>
    <n v="740"/>
    <s v="[767, [720, 'crisis'], [740, 'crisis']]"/>
  </r>
  <r>
    <s v="UNSC_2014_SPV.7219_spch018_sentsplit_Rwanda.txt"/>
    <s v="UNSC_2014_SPV.7219_spch018"/>
    <s v="Rwanda"/>
    <n v="18"/>
    <s v="coincidence"/>
    <s v="We condemn in the strongest terms this reckless attack and call for a comprehensive, independent, international investigation in accordance with international guidelines, as agreed in the press statement adopted this morning."/>
    <s v="['We', 'condemn', 'in', 'the', 'strongest', 'terms', 'this', 'reckless', 'attack', 'and', 'call', 'for', 'a', 'comprehensive', ',', 'independent', ',', 'international', 'investigation', 'in', 'accordance', 'with', 'international', 'guidelines', ',', 'as', 'agreed', 'in', 'the', 'press', 'statement', 'adopted', 'this', 'morning', '.']"/>
    <n v="1143"/>
    <n v="1368"/>
    <s v="We condemn in the strongest terms"/>
    <x v="0"/>
    <x v="1"/>
    <x v="0"/>
    <s v="(1143, 1176)"/>
    <s v="this reckless attack and call for a comprehensive,"/>
    <x v="0"/>
    <x v="0"/>
    <n v="721"/>
    <n v="770"/>
    <n v="721"/>
    <n v="744"/>
    <s v="[770, [721, 'We condemn in the strongest terms'], [744, 'this reckless attack and call for a comprehensive,']]"/>
  </r>
  <r>
    <s v="UNSC_2014_SPV.7219_spch018_sentsplit_Rwanda.txt"/>
    <s v="UNSC_2014_SPV.7219_spch018"/>
    <s v="Rwanda"/>
    <n v="18"/>
    <s v="coincidence"/>
    <s v="We condemn in the strongest terms this reckless attack and call for a comprehensive, independent, international investigation in accordance with international guidelines, as agreed in the press statement adopted this morning."/>
    <s v="['We', 'condemn', 'in', 'the', 'strongest', 'terms', 'this', 'reckless', 'attack', 'and', 'call', 'for', 'a', 'comprehensive', ',', 'independent', ',', 'international', 'investigation', 'in', 'accordance', 'with', 'international', 'guidelines', ',', 'as', 'agreed', 'in', 'the', 'press', 'statement', 'adopted', 'this', 'morning', '.']"/>
    <n v="1143"/>
    <n v="1368"/>
    <s v="reckless attack"/>
    <x v="0"/>
    <x v="0"/>
    <x v="0"/>
    <s v="(1182, 1197)"/>
    <s v="attack"/>
    <x v="6"/>
    <x v="0"/>
    <n v="722"/>
    <n v="771"/>
    <n v="722"/>
    <n v="745"/>
    <s v="[771, [722, 'reckless attack'], [745, 'attack']]"/>
  </r>
  <r>
    <s v="UNSC_2014_SPV.7219_spch018_sentsplit_Rwanda.txt"/>
    <s v="UNSC_2014_SPV.7219_spch018"/>
    <s v="Rwanda"/>
    <n v="18"/>
    <s v="coincidence"/>
    <s v="We note that yesterday's criminal act follows the downing of a Ukrainian fighter jet on Wednesday and that of a military cargo plane on Monday."/>
    <s v="['We', 'note', 'that', &quot;yesterday's&quot;, 'criminal', 'act', 'follows', 'the', 'downing', 'of', 'a', 'Ukrainian', 'fighter', 'jet', 'on', 'Wednesday', 'and', 'that', 'of', 'a', 'military', 'cargo', 'plane', 'on', 'Monday', '.']"/>
    <n v="1695"/>
    <n v="1838"/>
    <s v="criminal act"/>
    <x v="0"/>
    <x v="0"/>
    <x v="0"/>
    <s v="(1720, 1732)"/>
    <s v="act"/>
    <x v="6"/>
    <x v="0"/>
    <n v="723"/>
    <n v="781"/>
    <n v="723"/>
    <n v="758"/>
    <s v="[781, [723, 'criminal act'], [758, 'act']]"/>
  </r>
  <r>
    <s v="UNSC_2014_SPV.7219_spch018_sentsplit_Rwanda.txt"/>
    <s v="UNSC_2014_SPV.7219_spch018"/>
    <s v="Rwanda"/>
    <n v="18"/>
    <s v="coincidence"/>
    <s v="It is unfortunate that this tragic event comes at a time when national and regional efforts are under way to find a political and diplomatic solution to the Ukrainian crisis."/>
    <s v="['It', 'is', 'unfortunate', 'that', 'this', 'tragic', 'event', 'comes', 'at', 'a', 'time', 'when', 'national', 'and', 'regional', 'efforts', 'are', 'under', 'way', 'to', 'find', 'a', 'political', 'and', 'diplomatic', 'solution', 'to', 'the', 'Ukrainian', 'crisis', '.']"/>
    <n v="2185"/>
    <n v="2359"/>
    <s v="crisis"/>
    <x v="0"/>
    <x v="0"/>
    <x v="0"/>
    <s v="(2352, 2358)"/>
    <s v="crisis"/>
    <x v="8"/>
    <x v="0"/>
    <n v="724"/>
    <n v="775"/>
    <n v="724"/>
    <n v="750"/>
    <s v="[775, [724, 'crisis'], [750, 'crisis']]"/>
  </r>
  <r>
    <s v="UNSC_2014_SPV.7219_spch018_sentsplit_Rwanda.txt"/>
    <s v="UNSC_2014_SPV.7219_spch018"/>
    <s v="Rwanda"/>
    <n v="18"/>
    <s v="not"/>
    <s v="In the same vein, we urge all parties to immediately cease fire and support the ongoing efforts to de-escalate the crisis and bring peace to Ukraine and the region."/>
    <s v="['In', 'the', 'same', 'vein', ',', 'we', 'urge', 'all', 'parties', 'to', 'immediately', 'cease', 'fire', 'and', 'support', 'the', 'ongoing', 'efforts', 'to', 'de-escalate', 'the', 'crisis', 'and', 'bring', 'peace', 'to', 'Ukraine', 'and', 'the', 'region', '.']"/>
    <n v="3180"/>
    <n v="3344"/>
    <s v="crisis"/>
    <x v="0"/>
    <x v="0"/>
    <x v="0"/>
    <s v="(3295, 3301)"/>
    <s v="crisis"/>
    <x v="8"/>
    <x v="0"/>
    <n v="725"/>
    <n v="779"/>
    <n v="725"/>
    <n v="755"/>
    <s v="[779, [725, 'crisis'], [755, 'crisis']]"/>
  </r>
  <r>
    <s v="UNSC_2014_SPV.7219_spch018_sentsplit_Rwanda.txt"/>
    <s v="UNSC_2014_SPV.7219_spch018"/>
    <s v="Rwanda"/>
    <n v="18"/>
    <s v="coincidence"/>
    <s v=" It is unfortunate that this tragic event comes at a time when national and regional efforts are under way   to find a political and diplomatic solution to the Ukrainian crisis ."/>
    <s v="['In', 'the', 'same', 'vein', ',', 'we', 'urge', 'all', 'parties', 'to', 'immediately', 'cease', 'fire', 'and', 'support', 'the', 'ongoing', 'efforts', 'to', 'de-escalate', 'the', 'crisis', 'and', 'bring', 'peace', 'to', 'Ukraine', 'and', 'the', 'region', '.']"/>
    <n v="3180"/>
    <n v="3344"/>
    <s v="It is unfortunate"/>
    <x v="0"/>
    <x v="0"/>
    <x v="0"/>
    <s v="(2185, 2202)"/>
    <s v="tragic event"/>
    <x v="0"/>
    <x v="0"/>
    <n v="726"/>
    <n v="783"/>
    <n v="726"/>
    <n v="760"/>
    <s v="[783, [726, 'It is unfortunate'], [760, 'tragic event']]"/>
  </r>
  <r>
    <s v="UNSC_2014_SPV.7219_spch018_sentsplit_Rwanda.txt"/>
    <s v="UNSC_2014_SPV.7219_spch018"/>
    <s v="Rwanda"/>
    <n v="18"/>
    <s v="coincidence"/>
    <s v="It is unfortunate that this tragic event comes at a time when national and regional efforts are under way   to find a political and diplomatic solution to the Ukrainian crisis ."/>
    <s v="['In', 'the', 'same', 'vein', ',', 'we', 'urge', 'all', 'parties', 'to', 'immediately', 'cease', 'fire', 'and', 'support', 'the', 'ongoing', 'efforts', 'to', 'de-escalate', 'the', 'crisis', 'and', 'bring', 'peace', 'to', 'Ukraine', 'and', 'the', 'region', '.']"/>
    <n v="3180"/>
    <n v="3344"/>
    <s v="tragic event"/>
    <x v="0"/>
    <x v="0"/>
    <x v="0"/>
    <s v="(2213, 2225)"/>
    <s v="this"/>
    <x v="0"/>
    <x v="0"/>
    <n v="727"/>
    <n v="773"/>
    <n v="727"/>
    <n v="748"/>
    <s v="[773, [727, 'tragic event'], [748, 'this']]"/>
  </r>
  <r>
    <s v="UNSC_2014_SPV.7219_spch018_sentsplit_Rwanda.txt"/>
    <s v="UNSC_2014_SPV.7219_spch018"/>
    <s v="Rwanda"/>
    <n v="18"/>
    <s v="coincidence"/>
    <s v=" It is unfortunate that this tragic event comes at a time when national and regional efforts are under way   to find a political and diplomatic solution to the Ukrainian crisis ."/>
    <s v="['In', 'the', 'same', 'vein', ',', 'we', 'urge', 'all', 'parties', 'to', 'immediately', 'cease', 'fire', 'and', 'support', 'the', 'ongoing', 'efforts', 'to', 'de-escalate', 'the', 'crisis', 'and', 'bring', 'peace', 'to', 'Ukraine', 'and', 'the', 'region', '.']"/>
    <n v="3180"/>
    <n v="3344"/>
    <s v="to find a political and diplomatic solution"/>
    <x v="0"/>
    <x v="0"/>
    <x v="1"/>
    <s v="(2291, 2334)"/>
    <s v="solution"/>
    <x v="8"/>
    <x v="0"/>
    <n v="728"/>
    <n v="774"/>
    <n v="728"/>
    <n v="749"/>
    <s v="[774, [728, 'to find a political and diplomatic solution'], [749, 'solution']]"/>
  </r>
  <r>
    <s v="UNSC_2014_SPV.7219_spch018_sentsplit_Rwanda.txt"/>
    <s v="UNSC_2014_SPV.7219_spch018"/>
    <s v="Rwanda"/>
    <n v="18"/>
    <s v="coincidence"/>
    <s v="In conclusion, let me renew our call to the armed groups to respect the unity, sovereignty and territorial integrity okaraine."/>
    <s v="['In', 'the', 'same', 'vein', ',', 'we', 'urge', 'all', 'parties', 'to', 'immediately', 'cease', 'fire', 'and', 'support', 'the', 'ongoing', 'efforts', 'to', 'de-escalate', 'the', 'crisis', 'and', 'bring', 'peace', 'to', 'Ukraine', 'and', 'the', 'region', '.']"/>
    <n v="3180"/>
    <n v="3344"/>
    <s v="armed groups"/>
    <x v="0"/>
    <x v="2"/>
    <x v="0"/>
    <s v="(2997, 3009)"/>
    <s v="groups"/>
    <x v="4"/>
    <x v="0"/>
    <n v="729"/>
    <n v="777"/>
    <n v="729"/>
    <n v="753"/>
    <s v="[777, [729, 'armed groups'], [753, 'groups']]"/>
  </r>
  <r>
    <s v="UNSC_2014_SPV.7219_spch018_sentsplit_Rwanda.txt"/>
    <s v="UNSC_2014_SPV.7219_spch018"/>
    <s v="Rwanda"/>
    <n v="18"/>
    <s v="coincidence"/>
    <s v="The shooting down of a civilian plane in the midst of the conflict in eastern Ukraine is a stark reminder of the moral responsibility of Security Council members to set aside their divisions on this crisis, to hold the perpetrators of this criminal act to account and to uphold their mandate to maintain international peace and security."/>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is a stark reminder"/>
    <x v="0"/>
    <x v="0"/>
    <x v="0"/>
    <s v="(3432, 3451)"/>
    <s v="The shooting down of a civilian plane in the midst of the conflict in eastern Ukraine"/>
    <x v="0"/>
    <x v="0"/>
    <n v="730"/>
    <n v="778"/>
    <n v="730"/>
    <n v="754"/>
    <s v="[778, [730, 'is a stark reminder'], [754, 'The shooting down of a civilian plane in the midst of the conflict in eastern Ukraine']]"/>
  </r>
  <r>
    <s v="UNSC_2014_SPV.7219_spch018_sentsplit_Rwanda.txt"/>
    <s v="UNSC_2014_SPV.7219_spch018"/>
    <s v="Rwanda"/>
    <n v="18"/>
    <s v="coincidence"/>
    <s v="With the shooting down of a civilian airplane carrying civilians, the Ukrainian crisis is no longer a conflict between the Ukrainian military and armed separatists ."/>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armed separatists"/>
    <x v="0"/>
    <x v="2"/>
    <x v="0"/>
    <s v="(950, 967)"/>
    <s v="separatists"/>
    <x v="4"/>
    <x v="0"/>
    <n v="731"/>
    <n v="768"/>
    <n v="731"/>
    <n v="741"/>
    <s v="[768, [731, 'armed separatists'], [741, 'separatists']]"/>
  </r>
  <r>
    <s v="UNSC_2014_SPV.7219_spch018_sentsplit_Rwanda.txt"/>
    <s v="UNSC_2014_SPV.7219_spch018"/>
    <s v="Rwanda"/>
    <n v="18"/>
    <s v="coincidence"/>
    <s v="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separatists"/>
    <x v="0"/>
    <x v="2"/>
    <x v="0"/>
    <s v="(2632, 2643)"/>
    <s v="separatists"/>
    <x v="4"/>
    <x v="0"/>
    <n v="732"/>
    <n v="782"/>
    <n v="732"/>
    <n v="759"/>
    <s v="[782, [732, 'separatists'], [759, 'separatists']]"/>
  </r>
  <r>
    <s v="UNSC_2014_SPV.7219_spch018_sentsplit_Rwanda.txt"/>
    <s v="UNSC_2014_SPV.7219_spch018"/>
    <s v="Rwanda"/>
    <n v="18"/>
    <s v="coincidence"/>
    <s v="Their lives were cut off in the middle of a crisis on which this very Council has been unable to take action since it began in February."/>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has been unable to take action"/>
    <x v="0"/>
    <x v="2"/>
    <x v="0"/>
    <s v="(744, 774)"/>
    <s v="Council"/>
    <x v="2"/>
    <x v="0"/>
    <n v="738"/>
    <n v="766"/>
    <n v="738"/>
    <n v="739"/>
    <s v="[766, [738, 'has been unable to take action'], [739, 'Council']]"/>
  </r>
  <r>
    <s v="UNSC_2014_SPV.7219_spch018_sentsplit_Rwanda.txt"/>
    <s v="UNSC_2014_SPV.7219_spch018"/>
    <s v="Rwanda"/>
    <n v="18"/>
    <s v="coincidence"/>
    <s v="The conflict has crossed a red line by endangering all our lives, as if did in the case of the men, women and children from different countries who were aboard Flight   MH-l7."/>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has crossed a red line by endangering all our lives,"/>
    <x v="0"/>
    <x v="0"/>
    <x v="0"/>
    <s v="(982, 1034)"/>
    <s v="conflict"/>
    <x v="8"/>
    <x v="0"/>
    <n v="742"/>
    <n v="769"/>
    <n v="742"/>
    <n v="743"/>
    <s v="[769, [742, 'has crossed a red line by endangering all our lives,'], [743, 'conflict']]"/>
  </r>
  <r>
    <s v="UNSC_2014_SPV.7219_spch018_sentsplit_Rwanda.txt"/>
    <s v="UNSC_2014_SPV.7219_spch018"/>
    <s v="Rwanda"/>
    <n v="18"/>
    <s v="coincidence"/>
    <s v=" Therefore, the Security Council and the broader international community can no longer afford to turn a blind eye on the matter."/>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can no longer afford to turn a blind eye on the matter."/>
    <x v="0"/>
    <x v="2"/>
    <x v="0"/>
    <s v="(2128, 2183)"/>
    <s v="the Security Council and the broader international community"/>
    <x v="2"/>
    <x v="0"/>
    <n v="746"/>
    <n v="772"/>
    <n v="746"/>
    <n v="747"/>
    <s v="[772, [746, 'can no longer afford to turn a blind eye on the matter.'], [747, 'the Security Council and the broader international community']]"/>
  </r>
  <r>
    <s v="UNSC_2014_SPV.7219_spch018_sentsplit_Rwanda.txt"/>
    <s v="UNSC_2014_SPV.7219_spch018"/>
    <s v="Rwanda"/>
    <n v="18"/>
    <s v="coincidence"/>
    <s v=" 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undermines valuable initiatives"/>
    <x v="0"/>
    <x v="0"/>
    <x v="0"/>
    <s v="(2369, 2400)"/>
    <s v="act"/>
    <x v="0"/>
    <x v="0"/>
    <n v="752"/>
    <n v="776"/>
    <n v="752"/>
    <n v="751"/>
    <s v="[776, [752, 'undermines valuable initiatives'], [751, 'act']]"/>
  </r>
  <r>
    <s v="UNSC_2014_SPV.7219_spch018_sentsplit_Rwanda.txt"/>
    <s v="UNSC_2014_SPV.7219_spch018"/>
    <s v="Rwanda"/>
    <n v="18"/>
    <s v="coincidence"/>
    <s v="The shooting down of a civilian plane in the midst of the conflict in eastern Ukraine is a stark reminder of the moral responsibility of Security Council members to set aside their divisions on this crisis, to hold the perpetrators of this criminal act to account and to uphold their mandate to maintain international peace and security."/>
    <s v="['The', 'shooting', 'down', 'of', 'a', 'civilian', 'plane', 'in', 'the', 'midst', 'of', 'the', 'conflict', 'in', 'eastern', 'Ukraine', 'is', 'a', 'stark', 'reminder', 'of', 'the', 'moral', 'responsibility', 'of', 'Security', 'Council', 'members', 'to', 'set', 'aside', 'their', 'divisions', 'on', 'this', 'crisis', ',', 'to', 'hold', 'the', 'perpetrators', 'of', 'this', 'criminal', 'act', 'to', 'account', 'and', 'to', 'uphold', 'their', 'mandate', 'to', 'maintain', 'international', 'peace', 'and', 'security', '.']"/>
    <n v="3346"/>
    <n v="3683"/>
    <s v="to set aside their divisions on this crisis, to hold the perpetrators of this criminal act to account and to uphold their mandate to maintain international peace and security."/>
    <x v="0"/>
    <x v="2"/>
    <x v="0"/>
    <s v="(3508, 3683)"/>
    <s v="Security Council members"/>
    <x v="2"/>
    <x v="0"/>
    <n v="756"/>
    <n v="780"/>
    <n v="756"/>
    <n v="757"/>
    <s v="[780, [756, 'to set aside their divisions on this crisis, to hold the perpetrators of this criminal act to account and to uphold their mandate to maintain international peace and security.'], [757, 'Security Council members']]"/>
  </r>
  <r>
    <s v="UNSC_2014_SPV.7219_spch015_sentsplit_Russian_Federation.txt"/>
    <s v="UNSC_2014_SPV.7219_spch015"/>
    <s v="Russian Federation"/>
    <n v="15"/>
    <s v="coincidence"/>
    <s v="First, we would like to express our heartfelt condolences to the bereaved families and friends of the passengers and crew of the Malaysia Airlines flight that crashed in Donetsk, as well as to the Governments of the countries whose citizens were on the list of victims of the tragedy."/>
    <s v="['First', ',', 'we', 'would', 'like', 'to', 'express', 'our', 'heartfelt', 'condolences', 'to', 'the', 'bereaved', 'families', 'and', 'friends', 'of', 'the', 'passengers', 'and', 'crew', 'of', 'the', 'Malaysia', 'Airlines', 'flight', 'that', 'crashed', 'in', 'Donetsk', ',', 'as', 'well', 'as', 'to', 'the', 'Governments', 'of', 'the', 'countries', 'whose', 'citizens', 'were', 'on', 'the', 'list', 'of', 'victims', 'of', 'the', 'tragedy', '.']"/>
    <n v="0"/>
    <n v="284"/>
    <s v="we would like to express our heartfelt condolences"/>
    <x v="0"/>
    <x v="1"/>
    <x v="0"/>
    <s v="(7, 57)"/>
    <s v="to the bereaved families and friends of the passengers and crew of the Malaysia Airlines flight that crashed in Donetsk, as well as to the Governments of the countries whose citizens were on the list of victims of the tragedy."/>
    <x v="0"/>
    <x v="0"/>
    <n v="1287"/>
    <n v="1349"/>
    <n v="1287"/>
    <n v="1310"/>
    <s v="[1349, [1287, 'we would like to express our heartfelt condolences'], [1310, 'to the bereaved families and friends of the passengers and crew of the Malaysia Airlines flight that crashed in Donetsk, as well as to the Governments of the countries whose citizens were on the list of victims of the tragedy.']]"/>
  </r>
  <r>
    <s v="UNSC_2014_SPV.7219_spch015_sentsplit_Russian_Federation.txt"/>
    <s v="UNSC_2014_SPV.7219_spch015"/>
    <s v="Russian Federation"/>
    <n v="15"/>
    <s v="coincidence"/>
    <s v="First, we would like to express our heartfelt condolences to the bereaved families and friends of the passengers and crew of the Malaysia Airlines flight that crashed in Donetsk, as well as to the Governments of the countries whose citizens were on the list of victims of the tragedy."/>
    <s v="['First', ',', 'we', 'would', 'like', 'to', 'express', 'our', 'heartfelt', 'condolences', 'to', 'the', 'bereaved', 'families', 'and', 'friends', 'of', 'the', 'passengers', 'and', 'crew', 'of', 'the', 'Malaysia', 'Airlines', 'flight', 'that', 'crashed', 'in', 'Donetsk', ',', 'as', 'well', 'as', 'to', 'the', 'Governments', 'of', 'the', 'countries', 'whose', 'citizens', 'were', 'on', 'the', 'list', 'of', 'victims', 'of', 'the', 'tragedy', '.']"/>
    <n v="0"/>
    <n v="284"/>
    <s v="tragedy"/>
    <x v="2"/>
    <x v="0"/>
    <x v="0"/>
    <s v="(276, 283)"/>
    <s v="implicit"/>
    <x v="3"/>
    <x v="1"/>
    <n v="1288"/>
    <m/>
    <n v="1288"/>
    <m/>
    <s v="[None, [1288, 'tragedy'], [None, 'None']]"/>
  </r>
  <r>
    <s v="UNSC_2014_SPV.7219_spch015_sentsplit_Russian_Federation.txt"/>
    <s v="UNSC_2014_SPV.7219_spch015"/>
    <s v="Russian Federation"/>
    <n v="15"/>
    <s v="coincidence"/>
    <s v="Given the complexity of the situation, we believe it would be proper to establish an international commission under the aegis of International Civil Aviation Organization."/>
    <s v="['Given', 'the', 'complexity', 'of', 'the', 'situation', ',', 'we', 'believe', 'it', 'would', 'be', 'proper', 'to', 'establish', 'an', 'international', 'commission', 'under', 'the', 'aegis', 'of', 'International', 'Civil', 'Aviation', 'Organization', '.']"/>
    <n v="494"/>
    <n v="665"/>
    <s v="complexity"/>
    <x v="0"/>
    <x v="0"/>
    <x v="0"/>
    <s v="(504, 514)"/>
    <s v="situation"/>
    <x v="0"/>
    <x v="0"/>
    <n v="1289"/>
    <n v="1350"/>
    <n v="1289"/>
    <n v="1311"/>
    <s v="[1350, [1289, 'complexity'], [1311, 'situation']]"/>
  </r>
  <r>
    <s v="UNSC_2014_SPV.7219_spch015_sentsplit_Russian_Federation.txt"/>
    <s v="UNSC_2014_SPV.7219_spch015"/>
    <s v="Russian Federation"/>
    <n v="15"/>
    <s v="coincidence"/>
    <s v="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
    <s v="['It', 'would', 'seem', 'that', 'an', 'investigation', 'is', 'necessary', 'not', 'only', 'of', 'the', 'disaster', ',', 'but', 'also', 'of', 'the', 'extent', 'to', 'which', 'Ukrainian', 'aviation', 'authorities', 'carried', 'out', 'their', 'obligations', 'to', 'exercise', 'the', 'relevant', 'law', 'and', 'did', 'everything', 'necessary', 'to', 'ensure', 'that', &quot;Kyiv's&quot;, 'military', 'campaign', 'prevented', 'disasters', '.']"/>
    <n v="1352"/>
    <n v="1638"/>
    <s v="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
    <x v="1"/>
    <x v="2"/>
    <x v="0"/>
    <s v="(1352, 1638)"/>
    <s v="Ukrainian authorities"/>
    <x v="1"/>
    <x v="0"/>
    <n v="1290"/>
    <n v="1353"/>
    <n v="1290"/>
    <n v="1315"/>
    <s v="[1353, [1290, &quot;It would seem that an investigation is necessary not only of the disaster, but also of the extent to which Ukrainian aviation authorities carried out their obligations to exercise the relevant law and did everything necessary to ensure that Kyiv's military campaign prevented disasters.&quot;], [1315, 'Ukrainian']]"/>
  </r>
  <r>
    <s v="UNSC_2014_SPV.7219_spch015_sentsplit_Russian_Federation.txt"/>
    <s v="UNSC_2014_SPV.7219_spch015"/>
    <s v="Russian Federation"/>
    <n v="15"/>
    <s v="coincidence"/>
    <s v="Today Kyiv announced the full closure of its airspace to conduct a so-called anti-terrorist operation."/>
    <s v="['Today', 'Kyiv', 'announced', 'the', 'full', 'closure', 'of', 'its', 'airspace', 'to', 'conduct', 'a', 'so-called', 'anti-terrorist', 'operation', '.']"/>
    <n v="1639"/>
    <n v="1741"/>
    <s v="anti-terrorist operation"/>
    <x v="1"/>
    <x v="0"/>
    <x v="0"/>
    <s v="(1716, 1740)"/>
    <s v="operation"/>
    <x v="1"/>
    <x v="0"/>
    <n v="1291"/>
    <n v="1354"/>
    <n v="1291"/>
    <n v="1316"/>
    <s v="[1354, [1291, 'anti-terrorist operation'], [1316, 'operation']]"/>
  </r>
  <r>
    <s v="UNSC_2014_SPV.7219_spch015_sentsplit_Russian_Federation.txt"/>
    <s v="UNSC_2014_SPV.7219_spch015"/>
    <s v="Russian Federation"/>
    <n v="15"/>
    <s v="coincidence"/>
    <s v="This punitive operation is becoming increasingly destructive for the civilian population and infrastructure."/>
    <s v="['This', 'punitive', 'operation', 'is', 'becoming', 'increasingly', 'destructive', 'for', 'the', 'civilian', 'population', 'and', 'infrastructure', '.']"/>
    <n v="2172"/>
    <n v="2280"/>
    <s v="This punitive operation is becoming increasingly destructive for the civilian population and infrastructure."/>
    <x v="1"/>
    <x v="0"/>
    <x v="0"/>
    <s v="(2172, 2280)"/>
    <s v="punitive operation"/>
    <x v="6"/>
    <x v="0"/>
    <n v="1292"/>
    <n v="1355"/>
    <n v="1292"/>
    <n v="1317"/>
    <s v="[1355, [1292, 'This punitive operation is becoming increasingly destructive for the civilian population and infrastructure.'], [1317, 'punitive operation']]"/>
  </r>
  <r>
    <s v="UNSC_2014_SPV.7219_spch015_sentsplit_Russian_Federation.txt"/>
    <s v="UNSC_2014_SPV.7219_spch015"/>
    <s v="Russian Federation"/>
    <n v="15"/>
    <s v="coincidence"/>
    <s v="We consider those provocations acts of aggression on the part of Ukraine against Russian citizens and against its sovereign territory."/>
    <s v="['We', 'consider', 'those', 'provocations', 'acts', 'of', 'aggression', 'on', 'the', 'part', 'of', 'Ukraine', 'against', 'Russian', 'citizens', 'and', 'against', 'its', 'sovereign', 'territory', '.']"/>
    <n v="3360"/>
    <n v="3494"/>
    <s v="those provocations acts of aggression on the part of Ukraine against Russian citizens and against its sovereign territory"/>
    <x v="1"/>
    <x v="2"/>
    <x v="0"/>
    <s v="(3372, 3493)"/>
    <s v="Ukraine"/>
    <x v="14"/>
    <x v="0"/>
    <n v="1293"/>
    <n v="1359"/>
    <n v="1293"/>
    <n v="1322"/>
    <s v="[1359, [1293, 'those provocations acts of aggression on the part of Ukraine against Russian citizens and against its sovereign territory'], [1322, 'Ukraine']]"/>
  </r>
  <r>
    <s v="UNSC_2014_SPV.7219_spch015_sentsplit_Russian_Federation.txt"/>
    <s v="UNSC_2014_SPV.7219_spch015"/>
    <s v="Russian Federation"/>
    <n v="15"/>
    <s v="coincidence"/>
    <s v="We place all blame on the Kyiv authorities and call for the Ukrainian side to take decisive measures to prevent such incidents in future."/>
    <s v="['We', 'place', 'all', 'blame', 'on', 'the', 'Kyiv', 'authorities', 'and', 'call', 'for', 'the', 'Ukrainian', 'side', 'to', 'take', 'decisive', 'measures', 'to', 'prevent', 'such', 'incidents', 'in', 'future', '.']"/>
    <n v="3495"/>
    <n v="3632"/>
    <s v="We place all blame on the Kyiv authorities"/>
    <x v="1"/>
    <x v="2"/>
    <x v="0"/>
    <s v="(3495, 3537)"/>
    <s v="Kyiv authorities"/>
    <x v="1"/>
    <x v="0"/>
    <n v="1294"/>
    <n v="1360"/>
    <n v="1294"/>
    <n v="1323"/>
    <s v="[1360, [1294, 'We place all blame on the Kyiv authorities'], [1323, 'Kyiv authorities']]"/>
  </r>
  <r>
    <s v="UNSC_2014_SPV.7219_spch015_sentsplit_Russian_Federation.txt"/>
    <s v="UNSC_2014_SPV.7219_spch015"/>
    <s v="Russian Federation"/>
    <n v="15"/>
    <s v="coincidence"/>
    <s v="We have repeatedly issued warnings about the danger of trying to resolve the political crisis in Ukraine by force."/>
    <s v="['We', 'have', 'repeatedly', 'issued', 'warnings', 'about', 'the', 'danger', 'of', 'trying', 'to', 'resolve', 'the', 'political', 'crisis', 'in', 'Ukraine', 'by', 'force', '.']"/>
    <n v="3634"/>
    <n v="3748"/>
    <s v="crisis"/>
    <x v="0"/>
    <x v="0"/>
    <x v="0"/>
    <s v="(3721, 3727)"/>
    <s v="crisis"/>
    <x v="8"/>
    <x v="0"/>
    <n v="1295"/>
    <n v="1374"/>
    <n v="1295"/>
    <n v="1343"/>
    <s v="[1374, [1295, 'crisis'], [1343, 'crisis']]"/>
  </r>
  <r>
    <s v="UNSC_2014_SPV.7219_spch015_sentsplit_Russian_Federation.txt"/>
    <s v="UNSC_2014_SPV.7219_spch015"/>
    <s v="Russian Federation"/>
    <n v="15"/>
    <s v="coincidence"/>
    <s v="I am talking about the United States, of course, which pushed Kyiv to escalate the crisis."/>
    <s v="['I', 'am', 'talking', 'about', 'the', 'United', 'States', ',', 'of', 'course', ',', 'which', 'pushed', 'Kyiv', 'to', 'escalate', 'the', 'crisis', '.']"/>
    <n v="3984"/>
    <n v="4074"/>
    <s v="which pushed Kyiv to escalate the crisis"/>
    <x v="0"/>
    <x v="2"/>
    <x v="0"/>
    <s v="(4033, 4073)"/>
    <s v="the United States"/>
    <x v="2"/>
    <x v="0"/>
    <n v="1296"/>
    <n v="1362"/>
    <n v="1296"/>
    <n v="1326"/>
    <s v="[1362, [1296, 'which pushed Kyiv to escalate the crisis'], [1326, 'the United States']]"/>
  </r>
  <r>
    <s v="UNSC_2014_SPV.7219_spch015_sentsplit_Russian_Federation.txt"/>
    <s v="UNSC_2014_SPV.7219_spch015"/>
    <s v="Russian Federation"/>
    <n v="15"/>
    <s v="coincidence"/>
    <s v="They are trying to lay the blame on Russia for the catastrophe caused by the course chosen."/>
    <s v="['They', 'are', 'trying', 'to', 'lay', 'the', 'blame', 'on', 'Russia', 'for', 'the', 'catastrophe', 'caused', 'by', 'the', 'course', 'chosen', '.']"/>
    <n v="4075"/>
    <n v="4166"/>
    <s v="catastrophe"/>
    <x v="2"/>
    <x v="0"/>
    <x v="0"/>
    <s v="(4126, 4137)"/>
    <s v="implicit"/>
    <x v="3"/>
    <x v="1"/>
    <n v="1297"/>
    <m/>
    <n v="1297"/>
    <m/>
    <s v="[None, [1297, 'catastrophe'], [None, 'None']]"/>
  </r>
  <r>
    <s v="UNSC_2014_SPV.7219_spch015_sentsplit_Russian_Federation.txt"/>
    <s v="UNSC_2014_SPV.7219_spch015"/>
    <s v="Russian Federation"/>
    <n v="15"/>
    <s v="coincidence"/>
    <s v="The widely acclaimed peace plan of President Poroshenko became the pretext for military preparations and the deployment of a large-scale punitive operation."/>
    <s v="['The', 'widely', 'acclaimed', 'peace', 'plan', 'of', 'President', 'Poroshenko', 'became', 'the', 'pretext', 'for', 'military', 'preparations', 'and', 'the', 'deployment', 'of', 'a', 'large-scale', 'punitive', 'operation', '.']"/>
    <n v="4488"/>
    <n v="4644"/>
    <s v="became the pretext for military preparations and the deployment of a large-scale punitive operation."/>
    <x v="0"/>
    <x v="0"/>
    <x v="0"/>
    <s v="(4544, 4644)"/>
    <s v="peace plan of President Poroshenko"/>
    <x v="10"/>
    <x v="0"/>
    <n v="1298"/>
    <n v="1363"/>
    <n v="1298"/>
    <n v="1327"/>
    <s v="[1363, [1298, 'became the pretext for military preparations and the deployment of a large-scale punitive operation.'], [1327, 'peace plan of President Poroshenko']]"/>
  </r>
  <r>
    <s v="UNSC_2014_SPV.7219_spch015_sentsplit_Russian_Federation.txt"/>
    <s v="UNSC_2014_SPV.7219_spch015"/>
    <s v="Russian Federation"/>
    <n v="15"/>
    <s v="coincidence"/>
    <s v="Involving them in the dialogue would prevent a further escalation of the current serious crisis, but instead Kyiv chose to arrest, beat and threaten them."/>
    <s v="['Involving', 'them', 'in', 'the', 'dialogue', 'would', 'prevent', 'a', 'further', 'escalation', 'of', 'the', 'current', 'serious', 'crisis', ',', 'but', 'instead', 'Kyiv', 'chose', 'to', 'arrest', ',', 'beat', 'and', 'threaten', 'them', '.']"/>
    <n v="5888"/>
    <n v="6042"/>
    <s v="current serious crisis"/>
    <x v="0"/>
    <x v="0"/>
    <x v="0"/>
    <s v="(5961, 5983)"/>
    <s v="crisis"/>
    <x v="8"/>
    <x v="0"/>
    <n v="1299"/>
    <n v="1376"/>
    <n v="1299"/>
    <n v="1346"/>
    <s v="[1376, [1299, 'current serious crisis'], [1346, 'crisis']]"/>
  </r>
  <r>
    <s v="UNSC_2014_SPV.7219_spch015_sentsplit_Russian_Federation.txt"/>
    <s v="UNSC_2014_SPV.7219_spch015"/>
    <s v="Russian Federation"/>
    <n v="15"/>
    <s v="coincidence"/>
    <s v="With regard to the Ukrainian crisis, international institutions have not risen to the occasion."/>
    <s v="['With', 'regard', 'to', 'the', 'Ukrainian', 'crisis', ',', 'international', 'institutions', 'have', 'not', 'risen', 'to', 'the', 'occasion', '.']"/>
    <n v="6044"/>
    <n v="6139"/>
    <s v="crisis"/>
    <x v="0"/>
    <x v="0"/>
    <x v="0"/>
    <s v="(6073, 6079)"/>
    <s v="crisis"/>
    <x v="8"/>
    <x v="0"/>
    <n v="1300"/>
    <n v="1370"/>
    <n v="1300"/>
    <n v="1338"/>
    <s v="[1370, [1300, 'crisis'], [1338, 'crisis']]"/>
  </r>
  <r>
    <s v="UNSC_2014_SPV.7219_spch015_sentsplit_Russian_Federation.txt"/>
    <s v="UNSC_2014_SPV.7219_spch015"/>
    <s v="Russian Federation"/>
    <n v="15"/>
    <s v="coincidence"/>
    <s v="Much has been said, but nothing has been done to resolve the situation."/>
    <s v="['Much', 'has', 'been', 'said', ',', 'but', 'nothing', 'has', 'been', 'done', 'to', 'resolve', 'the', 'situation', '.']"/>
    <n v="6183"/>
    <n v="6254"/>
    <s v="but nothing has been done to resolve the situation"/>
    <x v="2"/>
    <x v="2"/>
    <x v="0"/>
    <s v="(6203, 6253)"/>
    <s v="implicit"/>
    <x v="3"/>
    <x v="1"/>
    <n v="1301"/>
    <m/>
    <n v="1301"/>
    <m/>
    <s v="[None, [1301, 'but nothing has been done to resolve the situation'], [None, 'None']]"/>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crisis"/>
    <x v="0"/>
    <x v="0"/>
    <x v="0"/>
    <s v="(6833, 6839)"/>
    <s v="crisis"/>
    <x v="8"/>
    <x v="0"/>
    <n v="1302"/>
    <n v="1371"/>
    <n v="1302"/>
    <n v="1339"/>
    <s v="[1371, [1302, 'crisis'], [1339, 'crisis']]"/>
  </r>
  <r>
    <s v="UNSC_2014_SPV.7219_spch015_sentsplit_Russian_Federation.txt"/>
    <s v="UNSC_2014_SPV.7219_spch015"/>
    <s v="Russian Federation"/>
    <n v="15"/>
    <s v="coincidence"/>
    <s v=" I am certain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
    <s v="['Negotiating', 'a', 'resolution', 'to', 'the', 'crisis', 'is', 'still', 'possible', ',', 'but', 'the', 'right', 'choice', 'must', 'be', 'made']"/>
    <n v="6801"/>
    <n v="6893"/>
    <s v="I am certain"/>
    <x v="1"/>
    <x v="1"/>
    <x v="1"/>
    <s v="(667, 679)"/>
    <s v="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
    <x v="0"/>
    <x v="0"/>
    <n v="1303"/>
    <n v="1352"/>
    <n v="1303"/>
    <n v="1314"/>
    <s v="[1352, [1303, 'I am certain'], [1314,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normal person"/>
    <x v="0"/>
    <x v="2"/>
    <x v="1"/>
    <s v="(689, 702)"/>
    <s v="person"/>
    <x v="4"/>
    <x v="0"/>
    <n v="1304"/>
    <n v="1369"/>
    <n v="1304"/>
    <n v="1337"/>
    <s v="[1369, [1304, 'normal person'], [1337, 'person']]"/>
  </r>
  <r>
    <s v="UNSC_2014_SPV.7219_spch015_sentsplit_Russian_Federation.txt"/>
    <s v="UNSC_2014_SPV.7219_spch015"/>
    <s v="Russian Federation"/>
    <n v="15"/>
    <s v="coincidence"/>
    <s v="Negotiating a resolution to the crisis is still possible, but the right choice must be made."/>
    <s v="['Negotiating', 'a', 'resolution', 'to', 'the', 'crisis', 'is', 'still', 'possible', ',', 'but', 'the', 'right', 'choice', 'must', 'be', 'made']"/>
    <n v="6801"/>
    <n v="6893"/>
    <s v="incidents"/>
    <x v="2"/>
    <x v="0"/>
    <x v="0"/>
    <s v="(3612, 3621)"/>
    <s v="implicit"/>
    <x v="3"/>
    <x v="1"/>
    <n v="1305"/>
    <m/>
    <n v="1305"/>
    <m/>
    <s v="[None, [1305, 'incidents'], [None, 'None']]"/>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victims of the geopolitical ambitions of the Ukrainian regime"/>
    <x v="1"/>
    <x v="2"/>
    <x v="0"/>
    <s v="(6612, 6673)"/>
    <s v="Ukrainian Government"/>
    <x v="14"/>
    <x v="0"/>
    <n v="1306"/>
    <n v="1373"/>
    <n v="1306"/>
    <n v="1342"/>
    <s v="[1373, [1306, 'victims of the geopolitical ambitions of the Ukrainian regime'], [1342, 'Ukrainian Government']]"/>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right choice"/>
    <x v="0"/>
    <x v="0"/>
    <x v="1"/>
    <s v="(6867, 6879)"/>
    <s v="choice"/>
    <x v="7"/>
    <x v="0"/>
    <n v="1307"/>
    <n v="1368"/>
    <n v="1307"/>
    <n v="1336"/>
    <s v="[1368, [1307, 'right choice'], [1336, 'choice']]"/>
  </r>
  <r>
    <s v="UNSC_2014_SPV.7219_spch015_sentsplit_Russian_Federation.txt"/>
    <s v="UNSC_2014_SPV.7219_spch015"/>
    <s v="Russian Federation"/>
    <n v="15"/>
    <s v="not"/>
    <m/>
    <s v="['Negotiating', 'a', 'resolution', 'to', 'the', 'crisis', 'is', 'still', 'possible', ',', 'but', 'the', 'right', 'choice', 'must', 'be', 'made']"/>
    <n v="6801"/>
    <n v="6893"/>
    <s v="armed forces"/>
    <x v="1"/>
    <x v="2"/>
    <x v="0"/>
    <s v="(2831, 2843)"/>
    <s v="Ukrainian"/>
    <x v="1"/>
    <x v="0"/>
    <n v="1308"/>
    <n v="1357"/>
    <n v="1308"/>
    <n v="1320"/>
    <s v="[1357, [1308, 'armed forces'], [1320, 'Ukrainian']]"/>
  </r>
  <r>
    <s v="UNSC_2014_SPV.7219_spch015_sentsplit_Russian_Federation.txt"/>
    <s v="UNSC_2014_SPV.7219_spch015"/>
    <s v="Russian Federation"/>
    <n v="15"/>
    <s v="not"/>
    <m/>
    <s v="['Negotiating', 'a', 'resolution', 'to', 'the', 'crisis', 'is', 'still', 'possible', ',', 'but', 'the', 'right', 'choice', 'must', 'be', 'made']"/>
    <n v="6801"/>
    <n v="6893"/>
    <s v="armed forces"/>
    <x v="1"/>
    <x v="2"/>
    <x v="0"/>
    <s v="(3181, 3193)"/>
    <s v="Ukrainian"/>
    <x v="1"/>
    <x v="0"/>
    <n v="1309"/>
    <n v="1358"/>
    <n v="1309"/>
    <n v="1321"/>
    <s v="[1358, [1309, 'armed forces'], [1321, 'Ukrainian']]"/>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we believe"/>
    <x v="0"/>
    <x v="1"/>
    <x v="1"/>
    <s v="(533, 543)"/>
    <s v="it would be proper to establish an international commission under the aegis of International Civil Aviation Organization."/>
    <x v="0"/>
    <x v="0"/>
    <n v="1312"/>
    <n v="1351"/>
    <n v="1312"/>
    <n v="1313"/>
    <s v="[1351, [1312, 'we believe'], [1313, 'it would be proper to establish an international commission under the aegis of International Civil Aviation Organization.']]"/>
  </r>
  <r>
    <s v="UNSC_2014_SPV.7219_spch015_sentsplit_Russian_Federation.txt"/>
    <s v="UNSC_2014_SPV.7219_spch015"/>
    <s v="Russian Federation"/>
    <n v="15"/>
    <s v="not"/>
    <m/>
    <s v="['Negotiating', 'a', 'resolution', 'to', 'the', 'crisis', 'is', 'still', 'possible', ',', 'but', 'the', 'right', 'choice', 'must', 'be', 'made']"/>
    <n v="6801"/>
    <n v="6893"/>
    <s v="has not evacuated civilians from those areas."/>
    <x v="1"/>
    <x v="2"/>
    <x v="0"/>
    <s v="(2615, 2660)"/>
    <s v="Kyiv"/>
    <x v="1"/>
    <x v="0"/>
    <n v="1318"/>
    <n v="1356"/>
    <n v="1318"/>
    <n v="1319"/>
    <s v="[1356, [1318, 'has not evacuated civilians from those areas.'], [1319, 'Kyiv']]"/>
  </r>
  <r>
    <s v="UNSC_2014_SPV.7219_spch015_sentsplit_Russian_Federation.txt"/>
    <s v="UNSC_2014_SPV.7219_spch015"/>
    <s v="Russian Federation"/>
    <n v="15"/>
    <s v="not"/>
    <m/>
    <s v="['Negotiating', 'a', 'resolution', 'to', 'the', 'crisis', 'is', 'still', 'possible', ',', 'but', 'the', 'right', 'choice', 'must', 'be', 'made']"/>
    <n v="6801"/>
    <n v="6893"/>
    <s v="have chosen the wrong the path at every turn, with the support of its Western colleagues."/>
    <x v="1"/>
    <x v="2"/>
    <x v="0"/>
    <s v="(3894, 3983)"/>
    <s v="Kyiv authorities"/>
    <x v="1"/>
    <x v="0"/>
    <n v="1324"/>
    <n v="1361"/>
    <n v="1324"/>
    <n v="1325"/>
    <s v="[1361, [1324, 'have chosen the wrong the path at every turn, with the support of its Western colleagues.'], [1325, 'Kyiv authorities']]"/>
  </r>
  <r>
    <s v="UNSC_2014_SPV.7219_spch015_sentsplit_Russian_Federation.txt"/>
    <s v="UNSC_2014_SPV.7219_spch015"/>
    <s v="Russian Federation"/>
    <n v="15"/>
    <s v="not"/>
    <m/>
    <s v="['Negotiating', 'a', 'resolution', 'to', 'the', 'crisis', 'is', 'still', 'possible', ',', 'but', 'the', 'right', 'choice', 'must', 'be', 'made']"/>
    <n v="6801"/>
    <n v="6893"/>
    <s v="chose to arrest, beat and threaten them."/>
    <x v="1"/>
    <x v="2"/>
    <x v="0"/>
    <s v="(6002, 6042)"/>
    <s v="Kyiv"/>
    <x v="1"/>
    <x v="0"/>
    <n v="1328"/>
    <n v="1364"/>
    <n v="1328"/>
    <n v="1329"/>
    <s v="[1364, [1328, 'chose to arrest, beat and threaten them.'], [1329, 'Kyiv']]"/>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have not risen to the occasion."/>
    <x v="0"/>
    <x v="2"/>
    <x v="0"/>
    <s v="(6108, 6139)"/>
    <s v="international institutions"/>
    <x v="2"/>
    <x v="0"/>
    <n v="1330"/>
    <n v="1365"/>
    <n v="1330"/>
    <n v="1331"/>
    <s v="[1365, [1330, 'have not risen to the occasion.'], [1331, 'international institutions']]"/>
  </r>
  <r>
    <s v="UNSC_2014_SPV.7219_spch015_sentsplit_Russian_Federation.txt"/>
    <s v="UNSC_2014_SPV.7219_spch015"/>
    <s v="Russian Federation"/>
    <n v="15"/>
    <s v="coincidence"/>
    <s v="We are working hard in the OSCE."/>
    <s v="['Negotiating', 'a', 'resolution', 'to', 'the', 'crisis', 'is', 'still', 'possible', ',', 'but', 'the', 'right', 'choice', 'must', 'be', 'made']"/>
    <n v="6801"/>
    <n v="6893"/>
    <s v="working hard"/>
    <x v="3"/>
    <x v="2"/>
    <x v="1"/>
    <s v="(6262, 6274)"/>
    <s v="We"/>
    <x v="5"/>
    <x v="0"/>
    <n v="1332"/>
    <n v="1366"/>
    <n v="1332"/>
    <n v="1333"/>
    <s v="[1366, [1332, 'working hard'], [1333, 'We']]"/>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responded to our proposals with blatant cynicism."/>
    <x v="0"/>
    <x v="2"/>
    <x v="0"/>
    <s v="(6467, 6516)"/>
    <s v="Western colleagues"/>
    <x v="2"/>
    <x v="0"/>
    <n v="1334"/>
    <n v="1367"/>
    <n v="1334"/>
    <n v="1335"/>
    <s v="[1367, [1334, 'responded to our proposals with blatant cynicism.'], [1335, 'Western colleagues']]"/>
  </r>
  <r>
    <s v="UNSC_2014_SPV.7219_spch015_sentsplit_Russian_Federation.txt"/>
    <s v="UNSC_2014_SPV.7219_spch015"/>
    <s v="Russian Federation"/>
    <n v="15"/>
    <s v="coincidence"/>
    <s v="It seems that whatever the Ukrainian Government arbitrarily does is judged favourably, but the victims of the geopolitical ambitions of the Ukrainian regime are actually   an entire nation - the people of Ukraine."/>
    <s v="['Negotiating', 'a', 'resolution', 'to', 'the', 'crisis', 'is', 'still', 'possible', ',', 'but', 'the', 'right', 'choice', 'must', 'be', 'made']"/>
    <n v="6801"/>
    <n v="6893"/>
    <s v="victims"/>
    <x v="1"/>
    <x v="2"/>
    <x v="0"/>
    <s v="(6612, 6619)"/>
    <s v="an entire nation - the people of Ukraine."/>
    <x v="11"/>
    <x v="0"/>
    <n v="1340"/>
    <n v="1372"/>
    <n v="1340"/>
    <n v="1341"/>
    <s v="[1372, [1340, 'victims'], [1341, 'an entire nation - the people of Ukraine.']]"/>
  </r>
  <r>
    <s v="UNSC_2014_SPV.7219_spch015_sentsplit_Russian_Federation.txt"/>
    <s v="UNSC_2014_SPV.7219_spch015"/>
    <s v="Russian Federation"/>
    <n v="15"/>
    <s v="not"/>
    <s v="Negotiating a resolution to the crisis is still possible, but the right choice must be made."/>
    <s v="['Negotiating', 'a', 'resolution', 'to', 'the', 'crisis', 'is', 'still', 'possible', ',', 'but', 'the', 'right', 'choice', 'must', 'be', 'made']"/>
    <n v="6801"/>
    <n v="6893"/>
    <s v="crisis"/>
    <x v="0"/>
    <x v="0"/>
    <x v="0"/>
    <s v="(4067, 4073)"/>
    <s v="crisis"/>
    <x v="8"/>
    <x v="0"/>
    <n v="1344"/>
    <n v="1375"/>
    <n v="1344"/>
    <n v="1345"/>
    <s v="[1375, [1344, 'crisis'], [1345, 'crisis']]"/>
  </r>
  <r>
    <s v="UNSC_2014_SPV.7219_spch015_sentsplit_Russian_Federation.txt"/>
    <s v="UNSC_2014_SPV.7219_spch015"/>
    <s v="Russian Federation"/>
    <n v="15"/>
    <s v="not"/>
    <m/>
    <s v="['Negotiating', 'a', 'resolution', 'to', 'the', 'crisis', 'is', 'still', 'possible', ',', 'but', 'the', 'right', 'choice', 'must', 'be', 'made']"/>
    <n v="6801"/>
    <n v="6893"/>
    <s v="began to call dissenters &quot;bandits&quot; and &quot;terrorists&quot;, and then &quot;subhumans&quot; and &quot;insects&quot;."/>
    <x v="1"/>
    <x v="2"/>
    <x v="0"/>
    <s v="(4746, 4834)"/>
    <s v="Kyiv"/>
    <x v="1"/>
    <x v="0"/>
    <n v="1348"/>
    <n v="1377"/>
    <n v="1348"/>
    <n v="1347"/>
    <s v="[1377, [1348, 'began to call dissenters &quot;bandits&quot; and &quot;terrorists&quot;, and then &quot;subhumans&quot; and &quot;insects&quot;.'], [1347, 'Kyiv']]"/>
  </r>
  <r>
    <s v="UNSC_2014_SPV.7165_spch009_sentsplit_China.txt"/>
    <s v="UNSC_2014_SPV.7165_spch009"/>
    <s v="China"/>
    <n v="9"/>
    <s v="coincidence"/>
    <s v="I wish to thank Under-Secretary-General Feltman for his briefing."/>
    <s v="['I', 'wish', 'to', 'thank', 'Under-Secretary-General', 'Feltman', 'for', 'his', 'briefing', '.']"/>
    <n v="0"/>
    <n v="65"/>
    <s v="I wish to thank"/>
    <x v="0"/>
    <x v="1"/>
    <x v="1"/>
    <s v="(0, 15)"/>
    <s v="Under-Secretary-General Feltman for his briefing."/>
    <x v="15"/>
    <x v="0"/>
    <n v="368"/>
    <n v="402"/>
    <n v="368"/>
    <n v="384"/>
    <s v="[402, [368, 'I wish to thank'], [384, 'Under-Secretary-General Feltman for his briefing.']]"/>
  </r>
  <r>
    <s v="UNSC_2014_SPV.7165_spch009_sentsplit_China.txt"/>
    <s v="UNSC_2014_SPV.7165_spch009"/>
    <s v="China"/>
    <n v="9"/>
    <s v="coincidence"/>
    <s v="The crisis in Ukraine is the result of a complex fabric of historical and contemporary factors."/>
    <s v="['The', 'crisis', 'in', 'Ukraine', 'is', 'the', 'result', 'of', 'a', 'complex', 'fabric', 'of', 'historical', 'and', 'contemporary', 'factors', '.']"/>
    <n v="67"/>
    <n v="162"/>
    <s v="crisis"/>
    <x v="0"/>
    <x v="0"/>
    <x v="0"/>
    <s v="(71, 77)"/>
    <s v="crisis"/>
    <x v="8"/>
    <x v="0"/>
    <n v="369"/>
    <n v="413"/>
    <n v="369"/>
    <n v="396"/>
    <s v="[413, [369, 'crisis'], [396, 'crisis']]"/>
  </r>
  <r>
    <s v="UNSC_2014_SPV.7165_spch009_sentsplit_China.txt"/>
    <s v="UNSC_2014_SPV.7165_spch009"/>
    <s v="China"/>
    <n v="9"/>
    <s v="coincidence"/>
    <s v="A political solution is the only way to end the crisis."/>
    <s v="['A', 'political', 'solution', 'is', 'the', 'only', 'way', 'to', 'end', 'the', 'crisis', '.']"/>
    <n v="163"/>
    <n v="218"/>
    <s v="crisis"/>
    <x v="0"/>
    <x v="0"/>
    <x v="0"/>
    <s v="(211, 217)"/>
    <s v="crisis"/>
    <x v="8"/>
    <x v="0"/>
    <n v="370"/>
    <n v="414"/>
    <n v="370"/>
    <n v="397"/>
    <s v="[414, [370, 'crisis'], [397, 'crisis']]"/>
  </r>
  <r>
    <s v="UNSC_2014_SPV.7165_spch009_sentsplit_China.txt"/>
    <s v="UNSC_2014_SPV.7165_spch009"/>
    <s v="China"/>
    <n v="9"/>
    <s v="coincidence"/>
    <s v="To tackle the crisis at its roots, both the current situation and the historical facts must be considered, taking into account the legitimate rights, interests and demands of the various regions and ethnic communities of Ukraine and the legitimate concerns of all the parties concerned, with a view to achieving a balance ofinterests for all."/>
    <s v="['To', 'tackle', 'the', 'crisis', 'at', 'its', 'roots', ',', 'both', 'the', 'current', 'situation', 'and', 'the', 'historical', 'facts', 'must', 'be', 'considered', ',', 'taking', 'into', 'account', 'the', 'legitimate', 'rights', ',', 'interests', 'and', 'demands', 'of', 'the', 'various', 'regions', 'and', 'ethnic', 'communities', 'of', 'Ukraine', 'and', 'the', 'legitimate', 'concerns', 'of', 'all', 'the', 'parties', 'concerned', ',', 'with', 'a', 'view', 'to', 'achieving', 'a', 'balance', 'ofinterests', 'for', 'all', '.']"/>
    <n v="219"/>
    <n v="561"/>
    <s v="crisis"/>
    <x v="0"/>
    <x v="0"/>
    <x v="0"/>
    <s v="(233, 239)"/>
    <s v="crisis"/>
    <x v="8"/>
    <x v="0"/>
    <n v="371"/>
    <n v="415"/>
    <n v="371"/>
    <n v="398"/>
    <s v="[415, [371, 'crisis'], [398, 'crisis']]"/>
  </r>
  <r>
    <s v="UNSC_2014_SPV.7165_spch009_sentsplit_China.txt"/>
    <s v="UNSC_2014_SPV.7165_spch009"/>
    <s v="China"/>
    <n v="9"/>
    <s v="coincidence"/>
    <s v="For some time now, various parties including China, have been vigorously engaged in mediation efforts and pushing for talks in order to ease the crisis in Ukraine."/>
    <s v="['For', 'some', 'time', 'now', ',', 'various', 'parties', 'including', 'China', ',', 'have', 'been', 'vigorously', 'engaged', 'in', 'mediation', 'efforts', 'and', 'pushing', 'for', 'talks', 'in', 'order', 'to', 'ease', 'the', 'crisis', 'in', 'Ukraine', '.']"/>
    <n v="563"/>
    <n v="726"/>
    <s v="crisis"/>
    <x v="0"/>
    <x v="0"/>
    <x v="0"/>
    <s v="(708, 714)"/>
    <s v="crisis"/>
    <x v="8"/>
    <x v="0"/>
    <n v="372"/>
    <n v="417"/>
    <n v="372"/>
    <n v="400"/>
    <s v="[417, [372, 'crisis'], [400, 'crisis']]"/>
  </r>
  <r>
    <s v="UNSC_2014_SPV.7165_spch009_sentsplit_China.txt"/>
    <s v="UNSC_2014_SPV.7165_spch009"/>
    <s v="China"/>
    <n v="9"/>
    <s v="coincidence"/>
    <s v="The Geneva agreement reached between Russia, the United States, the European Union and Ukraine calls for measures to de-escalate the Ukrainian situation, thereby sending a positive signal for a political solution to the crisis."/>
    <s v="['The', 'Geneva', 'agreement', 'reached', 'between', 'Russia', ',', 'the', 'United', 'States', ',', 'the', 'European', 'Union', 'and', 'Ukraine', 'calls', 'for', 'measures', 'to', 'de-escalate', 'the', 'Ukrainian', 'situation', ',', 'thereby', 'sending', 'a', 'positive', 'signal', 'for', 'a', 'political', 'solution', 'to', 'the', 'crisis', '.']"/>
    <n v="727"/>
    <n v="954"/>
    <s v="crisis"/>
    <x v="0"/>
    <x v="0"/>
    <x v="0"/>
    <s v="(947, 953)"/>
    <s v="crisis"/>
    <x v="8"/>
    <x v="0"/>
    <n v="373"/>
    <n v="416"/>
    <n v="373"/>
    <n v="399"/>
    <s v="[416, [373, 'crisis'], [399, 'crisis']]"/>
  </r>
  <r>
    <s v="UNSC_2014_SPV.7165_spch009_sentsplit_China.txt"/>
    <s v="UNSC_2014_SPV.7165_spch009"/>
    <s v="China"/>
    <n v="9"/>
    <s v="not"/>
    <s v="The Geneva agreement reached between Russia, the United States, the European Union and Ukraine calls for measures to de-escalate the Ukrainian situation, thereby sending a positive signal for a political solution to the crisis."/>
    <s v="['The', 'Geneva', 'agreement', 'reached', 'between', 'Russia', ',', 'the', 'United', 'States', ',', 'the', 'European', 'Union', 'and', 'Ukraine', 'calls', 'for', 'measures', 'to', 'de-escalate', 'the', 'Ukrainian', 'situation', ',', 'thereby', 'sending', 'a', 'positive', 'signal', 'for', 'a', 'political', 'solution', 'to', 'the', 'crisis', '.']"/>
    <n v="727"/>
    <n v="954"/>
    <s v="have been vigorously engaged in mediation efforts"/>
    <x v="0"/>
    <x v="2"/>
    <x v="1"/>
    <s v="(615, 664)"/>
    <s v="China"/>
    <x v="2"/>
    <x v="0"/>
    <n v="374"/>
    <n v="403"/>
    <n v="374"/>
    <n v="385"/>
    <s v="[403, [374, 'have been vigorously engaged in mediation efforts'], [385, 'China']]"/>
  </r>
  <r>
    <s v="UNSC_2014_SPV.7165_spch009_sentsplit_China.txt"/>
    <s v="UNSC_2014_SPV.7165_spch009"/>
    <s v="China"/>
    <n v="9"/>
    <s v="coincidence"/>
    <s v="Regrettably, tensions in eastern and south- eastern Ukraine have worsened, with each side more vehemently accusing the other."/>
    <s v="['Regrettably', ',', 'tensions', 'in', 'eastern', 'and', 'south', '-', 'eastern', 'Ukraine', 'have', 'worsened', ',', 'with', 'each', 'side', 'more', 'vehemently', 'accusing', 'the', 'other', '.']"/>
    <n v="955"/>
    <n v="1080"/>
    <s v="Regrettably"/>
    <x v="0"/>
    <x v="1"/>
    <x v="0"/>
    <s v="(955, 966)"/>
    <s v="tensions in eastern and south- eastern Ukraine have worsened"/>
    <x v="8"/>
    <x v="0"/>
    <n v="375"/>
    <n v="406"/>
    <n v="375"/>
    <n v="388"/>
    <s v="[406, [375, 'Regrettably'], [388, 'tensions in eastern and south- eastern Ukraine have worsened']]"/>
  </r>
  <r>
    <s v="UNSC_2014_SPV.7165_spch009_sentsplit_China.txt"/>
    <s v="UNSC_2014_SPV.7165_spch009"/>
    <s v="China"/>
    <n v="9"/>
    <s v="coincidence"/>
    <s v="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 so as to achieve stability and development in Ukraine as soon as possible."/>
    <s v="['China', 'hopes', 'that', 'all', 'parties', 'concerned', 'will', 'keep', 'in', 'mind', 'the', 'broader', 'picture', 'of', 'regional', 'peace', 'and', 'stability', ',', 'and', 'the', 'fundamental', 'interests', 'of', 'all', 'ethnic', 'groups', 'in', 'Ukraine', ',', 'maintain', 'restraint', ',', 'persevere', 'in', 'dialogue', 'and', 'consultations', ',', 'effectively', 'implement', 'the', 'agreement', 'already', 'reached', 'by', 'all', 'of', 'the', 'parties', 'and', 'continue', 'to', 'push', 'for', 'a', 'political', 'solution', 'to', 'the', 'crisis', 'so', 'as', 'to', 'achieve', 'stability', 'and', 'development', 'in', 'Ukraine', 'as', 'soon', 'as', 'possible', '.']"/>
    <n v="1149"/>
    <n v="1591"/>
    <s v="China hopes"/>
    <x v="0"/>
    <x v="1"/>
    <x v="1"/>
    <s v="(1149, 1160)"/>
    <s v="that all parties concerned will keep in mind the broader picture of regional peace and stability"/>
    <x v="2"/>
    <x v="0"/>
    <n v="376"/>
    <n v="407"/>
    <n v="376"/>
    <n v="389"/>
    <s v="[407, [376, 'China hopes'], [389, 'that all parties concerned will keep in mind the broader picture of regional peace and stability']]"/>
  </r>
  <r>
    <s v="UNSC_2014_SPV.7165_spch009_sentsplit_China.txt"/>
    <s v="UNSC_2014_SPV.7165_spch009"/>
    <s v="China"/>
    <n v="9"/>
    <s v="coincidence"/>
    <s v="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 so as to achieve stability and development in Ukraine as soon as possible."/>
    <s v="['China', 'hopes', 'that', 'all', 'parties', 'concerned', 'will', 'keep', 'in', 'mind', 'the', 'broader', 'picture', 'of', 'regional', 'peace', 'and', 'stability', ',', 'and', 'the', 'fundamental', 'interests', 'of', 'all', 'ethnic', 'groups', 'in', 'Ukraine', ',', 'maintain', 'restraint', ',', 'persevere', 'in', 'dialogue', 'and', 'consultations', ',', 'effectively', 'implement', 'the', 'agreement', 'already', 'reached', 'by', 'all', 'of', 'the', 'parties', 'and', 'continue', 'to', 'push', 'for', 'a', 'political', 'solution', 'to', 'the', 'crisis', 'so', 'as', 'to', 'achieve', 'stability', 'and', 'development', 'in', 'Ukraine', 'as', 'soon', 'as', 'possible', '.']"/>
    <n v="1149"/>
    <n v="1591"/>
    <s v="crisis"/>
    <x v="0"/>
    <x v="0"/>
    <x v="0"/>
    <s v="(1510, 1516)"/>
    <s v="crisis"/>
    <x v="8"/>
    <x v="0"/>
    <n v="377"/>
    <n v="418"/>
    <n v="377"/>
    <n v="401"/>
    <s v="[418, [377, 'crisis'], [401, 'crisis']]"/>
  </r>
  <r>
    <s v="UNSC_2014_SPV.7165_spch009_sentsplit_China.txt"/>
    <s v="UNSC_2014_SPV.7165_spch009"/>
    <s v="China"/>
    <n v="9"/>
    <s v="coincidence"/>
    <s v="China's position on the question of Ukraine remains objective, impartial and responsible."/>
    <s v="[&quot;China's&quot;, 'position', 'on', 'the', 'question', 'of', 'Ukraine', 'remains', 'objective', ',', 'impartial', 'and', 'responsible', '.']"/>
    <n v="1593"/>
    <n v="1682"/>
    <s v="position on the question of Ukraine remains objective, impartial and responsible."/>
    <x v="0"/>
    <x v="2"/>
    <x v="1"/>
    <s v="(1601, 1682)"/>
    <s v="China's"/>
    <x v="2"/>
    <x v="0"/>
    <n v="378"/>
    <n v="408"/>
    <n v="378"/>
    <n v="390"/>
    <s v="[408, [378, 'position on the question of Ukraine remains objective, impartial and responsible.'], [390, &quot;China's&quot;]]"/>
  </r>
  <r>
    <s v="UNSC_2014_SPV.7165_spch009_sentsplit_China.txt"/>
    <s v="UNSC_2014_SPV.7165_spch009"/>
    <s v="China"/>
    <n v="9"/>
    <s v="coincidence"/>
    <s v="From the very beginning, China has called on all parties to seek a political solution through dialogue rather than confrontation, and we support international mediation efforts conducive to de-escalating the situation and seeking a political solution."/>
    <s v="['From', 'the', 'very', 'beginning', ',', 'China', 'has', 'called', 'on', 'all', 'parties', 'to', 'seek', 'a', 'political', 'solution', 'through', 'dialogue', 'rather', 'than', 'confrontation', ',', 'and', 'we', 'support', 'international', 'mediation', 'efforts', 'conducive', 'to', 'de-escalating', 'the', 'situation', 'and', 'seeking', 'a', 'political', 'solution', '.']"/>
    <n v="1683"/>
    <n v="1934"/>
    <s v="has called on all parties to seek a political solution through dialogue rather than confrontation"/>
    <x v="0"/>
    <x v="2"/>
    <x v="1"/>
    <s v="(1714, 1811)"/>
    <s v="China"/>
    <x v="2"/>
    <x v="0"/>
    <n v="379"/>
    <n v="409"/>
    <n v="379"/>
    <n v="391"/>
    <s v="[409, [379, 'has called on all parties to seek a political solution through dialogue rather than confrontation'], [391, 'China']]"/>
  </r>
  <r>
    <s v="UNSC_2014_SPV.7165_spch009_sentsplit_China.txt"/>
    <s v="UNSC_2014_SPV.7165_spch009"/>
    <s v="China"/>
    <n v="9"/>
    <s v="coincidence"/>
    <s v="From the very beginning, China has called on all parties to seek a political solution through dialogue rather than confrontation, and we support international mediation efforts conducive to de-escalating the situation and seeking a political solution."/>
    <s v="['From', 'the', 'very', 'beginning', ',', 'China', 'has', 'called', 'on', 'all', 'parties', 'to', 'seek', 'a', 'political', 'solution', 'through', 'dialogue', 'rather', 'than', 'confrontation', ',', 'and', 'we', 'support', 'international', 'mediation', 'efforts', 'conducive', 'to', 'de-escalating', 'the', 'situation', 'and', 'seeking', 'a', 'political', 'solution', '.']"/>
    <n v="1683"/>
    <n v="1934"/>
    <s v="we support"/>
    <x v="0"/>
    <x v="1"/>
    <x v="1"/>
    <s v="(1817, 1827)"/>
    <s v="international mediation efforts conducive to de-escalating the situation and seeking a political solution."/>
    <x v="2"/>
    <x v="0"/>
    <n v="380"/>
    <n v="411"/>
    <n v="380"/>
    <n v="394"/>
    <s v="[411, [380, 'we support'], [394, 'international mediation efforts conducive to de-escalating the situation and seeking a political solution.']]"/>
  </r>
  <r>
    <s v="UNSC_2014_SPV.7165_spch009_sentsplit_China.txt"/>
    <s v="UNSC_2014_SPV.7165_spch009"/>
    <s v="China"/>
    <n v="9"/>
    <s v="coincidence"/>
    <s v="China will continue to play a constructive role in mediation efforts and pushing for talks."/>
    <s v="['China', 'will', 'continue', 'to', 'play', 'a', 'constructive', 'role', 'in', 'mediation', 'efforts', 'and', 'pushing', 'for', 'talks']"/>
    <n v="1935"/>
    <n v="2026"/>
    <s v="will continue to play a constructive role"/>
    <x v="0"/>
    <x v="2"/>
    <x v="1"/>
    <s v="(1941, 1982)"/>
    <s v="China"/>
    <x v="2"/>
    <x v="0"/>
    <n v="381"/>
    <n v="412"/>
    <n v="381"/>
    <n v="395"/>
    <s v="[412, [381, 'will continue to play a constructive role'], [395, 'China']]"/>
  </r>
  <r>
    <s v="UNSC_2014_SPV.7165_spch009_sentsplit_China.txt"/>
    <s v="UNSC_2014_SPV.7165_spch009"/>
    <s v="China"/>
    <n v="9"/>
    <s v="coincidence"/>
    <s v=" The Geneva agreement reached between Russia, the United States, the European Union and Ukraine calls for measures to de-escalate the Ukrainian situation, thereby   sending a positive signal for a political solution to the crisis "/>
    <s v="['China', 'will', 'continue', 'to', 'play', 'a', 'constructive', 'role', 'in', 'mediation', 'efforts', 'and', 'pushing', 'for', 'talks']"/>
    <n v="1935"/>
    <n v="2026"/>
    <s v="positive signal"/>
    <x v="0"/>
    <x v="0"/>
    <x v="1"/>
    <s v="(899, 914)"/>
    <s v="signal"/>
    <x v="10"/>
    <x v="0"/>
    <n v="382"/>
    <n v="405"/>
    <n v="382"/>
    <n v="387"/>
    <s v="[405, [382, 'positive signal'], [387, 'signal']]"/>
  </r>
  <r>
    <s v="UNSC_2014_SPV.7165_spch009_sentsplit_China.txt"/>
    <s v="UNSC_2014_SPV.7165_spch009"/>
    <s v="China"/>
    <n v="9"/>
    <s v="not"/>
    <s v="China will continue to play a constructive role in mediation efforts and pushing for talks."/>
    <s v="['China', 'will', 'continue', 'to', 'play', 'a', 'constructive', 'role', 'in', 'mediation', 'efforts', 'and', 'pushing', 'for', 'talks']"/>
    <n v="1935"/>
    <n v="2026"/>
    <s v="worsened"/>
    <x v="0"/>
    <x v="0"/>
    <x v="0"/>
    <s v="(1020, 1028)"/>
    <s v="tensions"/>
    <x v="6"/>
    <x v="0"/>
    <n v="383"/>
    <n v="404"/>
    <n v="383"/>
    <n v="386"/>
    <s v="[404, [383, 'worsened'], [386, 'tensions']]"/>
  </r>
  <r>
    <s v="UNSC_2014_SPV.7165_spch009_sentsplit_China.txt"/>
    <s v="UNSC_2014_SPV.7165_spch009"/>
    <s v="China"/>
    <n v="9"/>
    <s v="not"/>
    <s v="China will continue to play a constructive role in mediation efforts and pushing for talks."/>
    <s v="['China', 'will', 'continue', 'to', 'play', 'a', 'constructive', 'role', 'in', 'mediation', 'efforts', 'and', 'pushing', 'for', 'talks']"/>
    <n v="1935"/>
    <n v="2026"/>
    <s v="political solution"/>
    <x v="0"/>
    <x v="0"/>
    <x v="1"/>
    <s v="(1915, 1933)"/>
    <s v="solution"/>
    <x v="10"/>
    <x v="0"/>
    <n v="392"/>
    <n v="410"/>
    <n v="392"/>
    <n v="393"/>
    <s v="[410, [392, 'political solution'], [393, 'solution']]"/>
  </r>
  <r>
    <s v="UNSC_2014_SPV.7165_spch014_sentsplit_Australia.txt"/>
    <s v="UNSC_2014_SPV.7165_spch014"/>
    <s v="Australia"/>
    <n v="14"/>
    <s v="coincidence"/>
    <s v="I thank Under-Secretary-General Feltman for his briefing and his warning to the Council."/>
    <s v="['I', 'thank', 'Under-Secretary-General', 'Feltman', 'for', 'his', 'briefing', 'and', 'his', 'warning', 'to', 'the', 'Council', '.']"/>
    <n v="0"/>
    <n v="88"/>
    <s v="I thank"/>
    <x v="0"/>
    <x v="1"/>
    <x v="1"/>
    <s v="(0, 7)"/>
    <s v="Under-Secretary-General Feltman for his briefing and his warning to the Council."/>
    <x v="15"/>
    <x v="0"/>
    <n v="838"/>
    <n v="880"/>
    <n v="838"/>
    <n v="860"/>
    <s v="[880, [838, 'I thank'], [860, 'Under-Secretary-General Feltman for his briefing and his warning to the Council.']]"/>
  </r>
  <r>
    <s v="UNSC_2014_SPV.7165_spch014_sentsplit_Australia.txt"/>
    <s v="UNSC_2014_SPV.7165_spch014"/>
    <s v="Australia"/>
    <n v="14"/>
    <s v="coincidence"/>
    <s v="Australia strongly supported calls for the holding of tonight's briefing to give the Council an up-to-date sense of the continuing destabilization and increased tensions in eastern Ukraine, much of which has evidently been sponsored and condoned by the Russian Federation."/>
    <s v="['Australia', 'strongly', 'supported', 'calls', 'for', 'the', 'holding', 'of', &quot;tonight's&quot;, 'briefing', 'to', 'give', 'the', 'Council', 'an', 'up-to-date', 'sense', 'of', 'the', 'continuing', 'destabilization', 'and', 'increased', 'tensions', 'in', 'eastern', 'Ukraine', ',', 'much', 'of', 'which', 'has', 'evidently', 'been', 'sponsored', 'and', 'condoned', 'by', 'the', 'Russian', 'Federation', '.']"/>
    <n v="89"/>
    <n v="361"/>
    <s v="strongly supported"/>
    <x v="0"/>
    <x v="1"/>
    <x v="1"/>
    <s v="(99, 117)"/>
    <s v="calls for the holding of tonight's briefing"/>
    <x v="15"/>
    <x v="0"/>
    <n v="839"/>
    <n v="881"/>
    <n v="839"/>
    <n v="861"/>
    <s v="[881, [839, 'strongly supported'], [861, &quot;calls for the holding of tonight's briefing&quot;]]"/>
  </r>
  <r>
    <s v="UNSC_2014_SPV.7165_spch014_sentsplit_Australia.txt"/>
    <s v="UNSC_2014_SPV.7165_spch014"/>
    <s v="Australia"/>
    <n v="14"/>
    <s v="coincidence"/>
    <s v="We welcome Deputy Minister for Foreign Affairs Lubkivsky's statement during his 25 April press conference at the United Nations that Ukraine would protect its people from provocation in a civilized manner so as to avoid bloodshed."/>
    <s v="['We', 'welcome', 'Deputy', 'Minister', 'for', 'Foreign', 'Affairs', &quot;Lubkivsky's&quot;, 'statement', 'during', 'his', '25', 'April', 'press', 'conference', 'at', 'the', 'United', 'Nations', 'that', 'Ukraine', 'would', 'protect', 'its', 'people', 'from', 'provocation', 'in', 'a', 'civilized', 'manner', 'so', 'as', 'to', 'avoid', 'bloodshed', '.']"/>
    <n v="3532"/>
    <n v="3762"/>
    <s v="We welcome"/>
    <x v="0"/>
    <x v="1"/>
    <x v="1"/>
    <s v="(3532, 3542)"/>
    <s v="Deputy Minister for Foreign Affairs Lubkivsky's statement"/>
    <x v="15"/>
    <x v="0"/>
    <n v="840"/>
    <n v="890"/>
    <n v="840"/>
    <n v="870"/>
    <s v="[890, [840, 'We welcome'], [870, &quot;Deputy Minister for Foreign Affairs Lubkivsky's statement&quot;]]"/>
  </r>
  <r>
    <s v="UNSC_2014_SPV.7165_spch014_sentsplit_Australia.txt"/>
    <s v="UNSC_2014_SPV.7165_spch014"/>
    <s v="Australia"/>
    <n v="14"/>
    <s v="coincidence"/>
    <s v="We welcome Ukraine's recent acceptance ofjurisdiction of the International Criminal Court (ICC) with respect to crimes committed in its territory from November last year to February 2014."/>
    <s v="['We', 'welcome', &quot;Ukraine's&quot;, 'recent', 'acceptance', 'ofjurisdiction', 'of', 'the', 'International', 'Criminal', 'Court', '(', 'ICC', ')', 'with', 'respect', 'to', 'crimes', 'committed', 'in', 'its', 'territory', 'from', 'November', 'last', 'year', 'to', 'February', '2014', '.']"/>
    <n v="3763"/>
    <n v="3950"/>
    <s v="We welcome"/>
    <x v="1"/>
    <x v="1"/>
    <x v="1"/>
    <s v="(3763, 3773)"/>
    <s v="Ukraine's recent acceptance ofjurisdiction"/>
    <x v="14"/>
    <x v="0"/>
    <n v="841"/>
    <n v="891"/>
    <n v="841"/>
    <n v="871"/>
    <s v="[891, [841, 'We welcome'], [871, &quot;Ukraine's recent acceptance ofjurisdiction&quot;]]"/>
  </r>
  <r>
    <s v="UNSC_2014_SPV.7165_spch014_sentsplit_Australia.txt"/>
    <s v="UNSC_2014_SPV.7165_spch014"/>
    <s v="Australia"/>
    <n v="14"/>
    <s v="coincidence"/>
    <s v="The crisis remains very dangerously poised."/>
    <s v="['The', 'crisis', 'remains', 'very', 'dangerously', 'poised', '.']"/>
    <n v="4714"/>
    <n v="4757"/>
    <s v="crisis"/>
    <x v="0"/>
    <x v="0"/>
    <x v="0"/>
    <s v="(4718, 4724)"/>
    <s v="crisis"/>
    <x v="8"/>
    <x v="0"/>
    <n v="842"/>
    <n v="896"/>
    <n v="842"/>
    <n v="874"/>
    <s v="[896, [842, 'crisis'], [874, 'crisis']]"/>
  </r>
  <r>
    <s v="UNSC_2014_SPV.7165_spch014_sentsplit_Australia.txt"/>
    <s v="UNSC_2014_SPV.7165_spch014"/>
    <s v="Australia"/>
    <n v="14"/>
    <s v="coincidence"/>
    <s v="The crisis remains very dangerously poised."/>
    <s v="['The', 'crisis', 'remains', 'very', 'dangerously', 'poised', '.']"/>
    <n v="4714"/>
    <n v="4757"/>
    <s v="very dangerously poised."/>
    <x v="0"/>
    <x v="0"/>
    <x v="0"/>
    <s v="(4733, 4757)"/>
    <s v="crisis"/>
    <x v="8"/>
    <x v="0"/>
    <n v="843"/>
    <n v="894"/>
    <n v="843"/>
    <n v="874"/>
    <s v="[894, [843, 'very dangerously poised.'], [874, 'crisis']]"/>
  </r>
  <r>
    <s v="UNSC_2014_SPV.7165_spch014_sentsplit_Australia.txt"/>
    <s v="UNSC_2014_SPV.7165_spch014"/>
    <s v="Australia"/>
    <n v="14"/>
    <s v="not"/>
    <s v="The crisis remains very dangerously poised."/>
    <s v="['The', 'crisis', 'remains', 'very', 'dangerously', 'poised', '.']"/>
    <n v="4714"/>
    <n v="4757"/>
    <s v="overwhelmingly"/>
    <x v="0"/>
    <x v="1"/>
    <x v="0"/>
    <s v="(4086, 4100)"/>
    <s v="the international community remains united in its support for Ukraine's sovereignty and territory integrity and in its position that Russia cease its illegal intervention, interference and provocative actions in Ukraine."/>
    <x v="2"/>
    <x v="0"/>
    <n v="844"/>
    <n v="892"/>
    <n v="844"/>
    <n v="872"/>
    <s v="[892, [844, 'overwhelmingly'], [872, &quot;the international community remains united in its support for Ukraine's sovereignty and territory integrity and in its position that Russia cease its illegal intervention, interference and provocative actions in Ukraine.&quot;]]"/>
  </r>
  <r>
    <s v="UNSC_2014_SPV.7165_spch014_sentsplit_Australia.txt"/>
    <s v="UNSC_2014_SPV.7165_spch014"/>
    <s v="Australia"/>
    <n v="14"/>
    <s v="coincidence"/>
    <s v="Disappointingly, all evidence at hand points to Russia's continued determination to promote instability and challenge Ukraine's authority over its sovereign territory."/>
    <s v="['The', 'crisis', 'remains', 'very', 'dangerously', 'poised', '.']"/>
    <n v="4714"/>
    <n v="4757"/>
    <s v="Disappointingly"/>
    <x v="3"/>
    <x v="1"/>
    <x v="0"/>
    <s v="(1719, 1734)"/>
    <s v="all evidence at hand points to Russia's continued determination to promote instability and challenge Ukraine's authority over its sovereign territory."/>
    <x v="5"/>
    <x v="0"/>
    <n v="845"/>
    <n v="886"/>
    <n v="845"/>
    <n v="866"/>
    <s v="[886, [845, 'Disappointingly'], [866, &quot;all evidence at hand points to Russia's continued determination to promote instability and challenge Ukraine's authority over its sovereign territory.&quot;]]"/>
  </r>
  <r>
    <s v="UNSC_2014_SPV.7165_spch014_sentsplit_Australia.txt"/>
    <s v="UNSC_2014_SPV.7165_spch014"/>
    <s v="Australia"/>
    <n v="14"/>
    <s v="not"/>
    <s v="The crisis remains very dangerously poised."/>
    <s v="['The', 'crisis', 'remains', 'very', 'dangerously', 'poised', '.']"/>
    <n v="4714"/>
    <n v="4757"/>
    <s v="illegal intervention, interference and provocative actions"/>
    <x v="3"/>
    <x v="2"/>
    <x v="0"/>
    <s v="(4252, 4310)"/>
    <s v="Russia"/>
    <x v="5"/>
    <x v="0"/>
    <n v="846"/>
    <n v="893"/>
    <n v="846"/>
    <n v="873"/>
    <s v="[893, [846, 'illegal intervention, interference and provocative actions'], [873, 'Russia']]"/>
  </r>
  <r>
    <s v="UNSC_2014_SPV.7165_spch014_sentsplit_Australia.txt"/>
    <s v="UNSC_2014_SPV.7165_spch014"/>
    <s v="Australia"/>
    <n v="14"/>
    <s v="not"/>
    <s v="The crisis remains very dangerously poised."/>
    <s v="['The', 'crisis', 'remains', 'very', 'dangerously', 'poised', '.']"/>
    <n v="4714"/>
    <n v="4757"/>
    <s v="welcomed"/>
    <x v="0"/>
    <x v="1"/>
    <x v="1"/>
    <s v="(397, 405)"/>
    <s v="the 17 April agreement reached in Geneva"/>
    <x v="10"/>
    <x v="0"/>
    <n v="847"/>
    <n v="882"/>
    <n v="847"/>
    <n v="862"/>
    <s v="[882, [847, 'welcomed'], [862, 'the 17 April agreement reached in Geneva']]"/>
  </r>
  <r>
    <s v="UNSC_2014_SPV.7165_spch014_sentsplit_Australia.txt"/>
    <s v="UNSC_2014_SPV.7165_spch014"/>
    <s v="Australia"/>
    <n v="14"/>
    <s v="not"/>
    <s v="The crisis remains very dangerously poised."/>
    <s v="['The', 'crisis', 'remains', 'very', 'dangerously', 'poised', '.']"/>
    <n v="4714"/>
    <n v="4757"/>
    <s v="crisis"/>
    <x v="0"/>
    <x v="0"/>
    <x v="0"/>
    <s v="(475, 481)"/>
    <s v="crisis"/>
    <x v="8"/>
    <x v="0"/>
    <n v="848"/>
    <n v="898"/>
    <n v="848"/>
    <n v="877"/>
    <s v="[898, [848, 'crisis'], [877, 'crisis']]"/>
  </r>
  <r>
    <s v="UNSC_2014_SPV.7165_spch014_sentsplit_Australia.txt"/>
    <s v="UNSC_2014_SPV.7165_spch014"/>
    <s v="Australia"/>
    <n v="14"/>
    <s v="not"/>
    <s v="The crisis remains very dangerously poised."/>
    <s v="['The', 'crisis', 'remains', 'very', 'dangerously', 'poised', '.']"/>
    <n v="4714"/>
    <n v="4757"/>
    <s v="positive development"/>
    <x v="0"/>
    <x v="0"/>
    <x v="1"/>
    <s v="(574, 594)"/>
    <s v="the 17 April agreement reached in Geneva"/>
    <x v="10"/>
    <x v="0"/>
    <n v="849"/>
    <n v="883"/>
    <n v="849"/>
    <n v="862"/>
    <s v="[883, [849, 'positive development'], [862, 'the 17 April agreement reached in Geneva']]"/>
  </r>
  <r>
    <s v="UNSC_2014_SPV.7165_spch014_sentsplit_Australia.txt"/>
    <s v="UNSC_2014_SPV.7165_spch014"/>
    <s v="Australia"/>
    <n v="14"/>
    <s v="coincidence"/>
    <s v="That was a positive development and, we hoped ,   a demonstration of serious commitment to reduce tensions and work cooperatively towards a diplomatic and political solution to the crisis."/>
    <s v="['The', 'crisis', 'remains', 'very', 'dangerously', 'poised', '.']"/>
    <n v="4714"/>
    <n v="4757"/>
    <s v="we hoped"/>
    <x v="0"/>
    <x v="1"/>
    <x v="1"/>
    <s v="(600, 608)"/>
    <s v="a demonstration of serious commitment to reduce tensions and work cooperatively towards a diplomatic and political solution to the crisis."/>
    <x v="10"/>
    <x v="0"/>
    <n v="850"/>
    <n v="884"/>
    <n v="850"/>
    <n v="863"/>
    <s v="[884, [850, 'we hoped'], [863, 'a demonstration of serious commitment to reduce tensions and work cooperatively towards a diplomatic and political solution to the crisis.']]"/>
  </r>
  <r>
    <s v="UNSC_2014_SPV.7165_spch014_sentsplit_Australia.txt"/>
    <s v="UNSC_2014_SPV.7165_spch014"/>
    <s v="Australia"/>
    <n v="14"/>
    <s v="not"/>
    <s v="The crisis remains very dangerously poised."/>
    <s v="['The', 'crisis', 'remains', 'very', 'dangerously', 'poised', '.']"/>
    <n v="4714"/>
    <n v="4757"/>
    <s v="crisis"/>
    <x v="0"/>
    <x v="0"/>
    <x v="0"/>
    <s v="(741, 747)"/>
    <s v="crisis"/>
    <x v="8"/>
    <x v="0"/>
    <n v="851"/>
    <n v="899"/>
    <n v="851"/>
    <n v="878"/>
    <s v="[899, [851, 'crisis'], [878, 'crisis']]"/>
  </r>
  <r>
    <s v="UNSC_2014_SPV.7165_spch014_sentsplit_Australia.txt"/>
    <s v="UNSC_2014_SPV.7165_spch014"/>
    <s v="Australia"/>
    <n v="14"/>
    <s v="not"/>
    <s v="The crisis remains very dangerously poised."/>
    <s v="['The', 'crisis', 'remains', 'very', 'dangerously', 'poised', '.']"/>
    <n v="4714"/>
    <n v="4757"/>
    <s v="crisis"/>
    <x v="0"/>
    <x v="0"/>
    <x v="0"/>
    <s v="(1496, 1502)"/>
    <s v="crisis"/>
    <x v="8"/>
    <x v="0"/>
    <n v="852"/>
    <n v="897"/>
    <n v="852"/>
    <n v="876"/>
    <s v="[897, [852, 'crisis'], [876, 'crisis']]"/>
  </r>
  <r>
    <s v="UNSC_2014_SPV.7165_spch014_sentsplit_Australia.txt"/>
    <s v="UNSC_2014_SPV.7165_spch014"/>
    <s v="Australia"/>
    <n v="14"/>
    <s v="not"/>
    <s v="The crisis remains very dangerously poised."/>
    <s v="['The', 'crisis', 'remains', 'very', 'dangerously', 'poised', '.']"/>
    <n v="4714"/>
    <n v="4757"/>
    <s v="are not credible"/>
    <x v="3"/>
    <x v="2"/>
    <x v="0"/>
    <s v="(2011, 2027)"/>
    <s v="Russia's claims"/>
    <x v="5"/>
    <x v="0"/>
    <n v="853"/>
    <n v="888"/>
    <n v="853"/>
    <n v="868"/>
    <s v="[888, [853, 'are not credible'], [868, &quot;Russia's claims&quot;]]"/>
  </r>
  <r>
    <s v="UNSC_2014_SPV.7165_spch014_sentsplit_Australia.txt"/>
    <s v="UNSC_2014_SPV.7165_spch014"/>
    <s v="Australia"/>
    <n v="14"/>
    <s v="coincidence"/>
    <s v="We are seeing the increasing intimidation of local populations and illegal detentions ."/>
    <s v="['The', 'crisis', 'remains', 'very', 'dangerously', 'poised', '.']"/>
    <n v="4714"/>
    <n v="4757"/>
    <s v="illegal detentions"/>
    <x v="0"/>
    <x v="0"/>
    <x v="0"/>
    <s v="(3012, 3030)"/>
    <s v="detentions"/>
    <x v="6"/>
    <x v="0"/>
    <n v="854"/>
    <n v="900"/>
    <n v="854"/>
    <n v="879"/>
    <s v="[900, [854, 'illegal detentions'], [879, 'detentions']]"/>
  </r>
  <r>
    <s v="UNSC_2014_SPV.7165_spch014_sentsplit_Australia.txt"/>
    <s v="UNSC_2014_SPV.7165_spch014"/>
    <s v="Australia"/>
    <n v="14"/>
    <s v="not"/>
    <s v="The crisis remains very dangerously poised."/>
    <s v="['The', 'crisis', 'remains', 'very', 'dangerously', 'poised', '.']"/>
    <n v="4714"/>
    <n v="4757"/>
    <s v="crimes"/>
    <x v="2"/>
    <x v="2"/>
    <x v="0"/>
    <s v="(3875, 3881)"/>
    <s v="implicit"/>
    <x v="3"/>
    <x v="1"/>
    <n v="855"/>
    <m/>
    <n v="855"/>
    <m/>
    <s v="[None, [855, 'crimes'], [None, 'None']]"/>
  </r>
  <r>
    <s v="UNSC_2014_SPV.7165_spch014_sentsplit_Australia.txt"/>
    <s v="UNSC_2014_SPV.7165_spch014"/>
    <s v="Australia"/>
    <n v="14"/>
    <s v="not"/>
    <s v="The crisis remains very dangerously poised."/>
    <s v="['The', 'crisis', 'remains', 'very', 'dangerously', 'poised', '.']"/>
    <n v="4714"/>
    <n v="4757"/>
    <s v="crimes"/>
    <x v="2"/>
    <x v="2"/>
    <x v="0"/>
    <s v="(4003, 4009)"/>
    <s v="implicit"/>
    <x v="3"/>
    <x v="1"/>
    <n v="856"/>
    <m/>
    <n v="856"/>
    <m/>
    <s v="[None, [856, 'crimes'], [None, 'None']]"/>
  </r>
  <r>
    <s v="UNSC_2014_SPV.7165_spch014_sentsplit_Australia.txt"/>
    <s v="UNSC_2014_SPV.7165_spch014"/>
    <s v="Australia"/>
    <n v="14"/>
    <s v="not"/>
    <s v="The crisis remains very dangerously poised."/>
    <s v="['The', 'crisis', 'remains', 'very', 'dangerously', 'poised', '.']"/>
    <n v="4714"/>
    <n v="4757"/>
    <s v="armed militia groups"/>
    <x v="0"/>
    <x v="2"/>
    <x v="0"/>
    <s v="(1961, 1981)"/>
    <s v="groups"/>
    <x v="4"/>
    <x v="0"/>
    <n v="857"/>
    <n v="887"/>
    <n v="857"/>
    <n v="867"/>
    <s v="[887, [857, 'armed militia groups'], [867, 'groups']]"/>
  </r>
  <r>
    <s v="UNSC_2014_SPV.7165_spch014_sentsplit_Australia.txt"/>
    <s v="UNSC_2014_SPV.7165_spch014"/>
    <s v="Australia"/>
    <n v="14"/>
    <s v="not"/>
    <s v="The crisis remains very dangerously poised."/>
    <s v="['The', 'crisis', 'remains', 'very', 'dangerously', 'poised', '.']"/>
    <n v="4714"/>
    <n v="4757"/>
    <s v="well-armed and coordinated paramilitary groups"/>
    <x v="0"/>
    <x v="2"/>
    <x v="0"/>
    <s v="(2828, 2874)"/>
    <s v="groups"/>
    <x v="4"/>
    <x v="0"/>
    <n v="858"/>
    <n v="889"/>
    <n v="858"/>
    <n v="869"/>
    <s v="[889, [858, 'well-armed and coordinated paramilitary groups'], [869, 'groups']]"/>
  </r>
  <r>
    <s v="UNSC_2014_SPV.7165_spch014_sentsplit_Australia.txt"/>
    <s v="UNSC_2014_SPV.7165_spch014"/>
    <s v="Australia"/>
    <n v="14"/>
    <s v="not"/>
    <s v="The crisis remains very dangerously poised."/>
    <s v="['The', 'crisis', 'remains', 'very', 'dangerously', 'poised', '.']"/>
    <n v="4714"/>
    <n v="4757"/>
    <s v="separatist activists"/>
    <x v="0"/>
    <x v="2"/>
    <x v="0"/>
    <s v="(4662, 4682)"/>
    <s v="activists"/>
    <x v="4"/>
    <x v="0"/>
    <n v="859"/>
    <n v="895"/>
    <n v="859"/>
    <n v="875"/>
    <s v="[895, [859, 'separatist activists'], [875, 'activists']]"/>
  </r>
  <r>
    <s v="UNSC_2014_SPV.7165_spch014_sentsplit_Australia.txt"/>
    <s v="UNSC_2014_SPV.7165_spch014"/>
    <s v="Australia"/>
    <n v="14"/>
    <s v="not"/>
    <s v="The crisis remains very dangerously poised."/>
    <s v="['The', 'crisis', 'remains', 'very', 'dangerously', 'poised', '.']"/>
    <n v="4714"/>
    <n v="4757"/>
    <s v="diplomatic and political solution"/>
    <x v="0"/>
    <x v="0"/>
    <x v="1"/>
    <s v="(700, 733)"/>
    <s v="solution"/>
    <x v="10"/>
    <x v="0"/>
    <n v="864"/>
    <n v="885"/>
    <n v="864"/>
    <n v="865"/>
    <s v="[885, [864, 'diplomatic and political solution'], [865, 'solution']]"/>
  </r>
  <r>
    <s v="UNSC_2014_SPV.7165_spch021_sentsplit_Russian_Federation.txt"/>
    <s v="UNSC_2014_SPV.7165_spch021"/>
    <s v="Russian Federation"/>
    <n v="21"/>
    <s v="coincidence"/>
    <s v="I certainly do not want to prolong our meeting here this evening."/>
    <s v="['I', 'certainly', 'do', 'not', 'want', 'to', 'prolong', 'our', 'meeting', 'here', 'this', 'evening', '.']"/>
    <n v="0"/>
    <n v="65"/>
    <s v="I certainly do not want to"/>
    <x v="0"/>
    <x v="1"/>
    <x v="0"/>
    <s v="(0, 26)"/>
    <s v="prolong our meeting here this evening."/>
    <x v="7"/>
    <x v="0"/>
    <n v="239"/>
    <n v="250"/>
    <n v="239"/>
    <n v="244"/>
    <s v="[250, [239, 'I certainly do not want to'], [244, 'prolong our meeting here this evening.']]"/>
  </r>
  <r>
    <s v="UNSC_2014_SPV.7165_spch021_sentsplit_Russian_Federation.txt"/>
    <s v="UNSC_2014_SPV.7165_spch021"/>
    <s v="Russian Federation"/>
    <n v="21"/>
    <s v="coincidence"/>
    <s v="A great deal has been said here about some sort of wrong interpretation of our positions and statements in various forums and situations."/>
    <s v="['A', 'great', 'deal', 'has', 'been', 'said', 'here', 'about', 'some', 'sort', 'of', 'wrong', 'interpretation', 'of', 'our', 'positions', 'and', 'statements', 'in', 'various', 'forums', 'and', 'situations', '.']"/>
    <n v="225"/>
    <n v="362"/>
    <s v="some sort of wrong interpretation of our positions and statements"/>
    <x v="2"/>
    <x v="2"/>
    <x v="0"/>
    <s v="(263, 328)"/>
    <s v="implicit"/>
    <x v="3"/>
    <x v="1"/>
    <n v="240"/>
    <m/>
    <n v="240"/>
    <m/>
    <s v="[None, [240, 'some sort of wrong interpretation of our positions and statements'], [None, 'None']]"/>
  </r>
  <r>
    <s v="UNSC_2014_SPV.7165_spch021_sentsplit_Russian_Federation.txt"/>
    <s v="UNSC_2014_SPV.7165_spch021"/>
    <s v="Russian Federation"/>
    <n v="21"/>
    <s v="coincidence"/>
    <s v="The only scenario that I would want to hear - but do not - is one that includes genuine efforts by the authorities in Kyiv to implement the Geneva document."/>
    <s v="['The', 'only', 'scenario', 'that', 'I', 'would', 'want', 'to', 'hear', '-', 'but', 'do', 'not', '-', 'is', 'one', 'that', 'includes', 'genuine', 'efforts', 'by', 'the', 'authorities', 'in', 'Kyiv', 'to', 'implement', 'the', 'Geneva', 'document', '.']"/>
    <n v="495"/>
    <n v="651"/>
    <s v="I would want to hear"/>
    <x v="1"/>
    <x v="1"/>
    <x v="1"/>
    <s v="(518, 538)"/>
    <s v="only scenario"/>
    <x v="10"/>
    <x v="0"/>
    <n v="241"/>
    <n v="254"/>
    <n v="241"/>
    <n v="249"/>
    <s v="[254, [241, 'I would want to hear'], [249, 'only scenario']]"/>
  </r>
  <r>
    <s v="UNSC_2014_SPV.7165_spch021_sentsplit_Russian_Federation.txt"/>
    <s v="UNSC_2014_SPV.7165_spch021"/>
    <s v="Russian Federation"/>
    <n v="21"/>
    <s v="coincidence"/>
    <s v="Unfortunately, their lack of action is reflected in the statement I made here earlier today."/>
    <s v="['Unfortunately', ',', 'their', 'lack', 'of', 'action', 'is', 'reflected', 'in', 'the', 'statement', 'I', 'made', 'here', 'earlier', 'today']"/>
    <n v="1008"/>
    <n v="1100"/>
    <s v="Unfortunately"/>
    <x v="1"/>
    <x v="1"/>
    <x v="0"/>
    <s v="(1008, 1021)"/>
    <s v="their lack of action is reflected in the statement I made here earlier today."/>
    <x v="1"/>
    <x v="0"/>
    <n v="242"/>
    <n v="251"/>
    <n v="242"/>
    <n v="245"/>
    <s v="[251, [242, 'Unfortunately'], [245, 'their lack of action is reflected in the statement I made here earlier today.']]"/>
  </r>
  <r>
    <s v="UNSC_2014_SPV.7165_spch021_sentsplit_Russian_Federation.txt"/>
    <s v="UNSC_2014_SPV.7165_spch021"/>
    <s v="Russian Federation"/>
    <n v="21"/>
    <s v="coincidence"/>
    <s v="Unfortunately, their lack of action is reflected in the statement I made here earlier today."/>
    <s v="['Unfortunately', ',', 'their', 'lack', 'of', 'action', 'is', 'reflected', 'in', 'the', 'statement', 'I', 'made', 'here', 'earlier', 'today']"/>
    <n v="1008"/>
    <n v="1100"/>
    <s v="their lack of action"/>
    <x v="1"/>
    <x v="2"/>
    <x v="0"/>
    <s v="(1023, 1043)"/>
    <s v="their"/>
    <x v="1"/>
    <x v="0"/>
    <n v="243"/>
    <n v="252"/>
    <n v="243"/>
    <n v="246"/>
    <s v="[252, [243, 'their lack of action'], [246, 'their']]"/>
  </r>
  <r>
    <s v="UNSC_2014_SPV.7165_spch021_sentsplit_Russian_Federation.txt"/>
    <s v="UNSC_2014_SPV.7165_spch021"/>
    <s v="Russian Federation"/>
    <n v="21"/>
    <s v="coincidence"/>
    <s v="A great deal has been said here about some sort of wrong interpretation of our positions and statements in various forums and situations."/>
    <s v="['Unfortunately', ',', 'their', 'lack', 'of', 'action', 'is', 'reflected', 'in', 'the', 'statement', 'I', 'made', 'here', 'earlier', 'today']"/>
    <n v="1008"/>
    <n v="1100"/>
    <s v="great deal"/>
    <x v="0"/>
    <x v="0"/>
    <x v="0"/>
    <s v="(227, 237)"/>
    <s v="has been said here"/>
    <x v="12"/>
    <x v="0"/>
    <n v="247"/>
    <n v="253"/>
    <n v="247"/>
    <n v="248"/>
    <s v="[253, [247, 'great deal'], [248, 'has been said here']]"/>
  </r>
  <r>
    <s v="UNSC_2014_SPV.7165_spch015_sentsplit_Russian_Federation.txt"/>
    <s v="UNSC_2014_SPV.7165_spch015"/>
    <s v="Russian Federation"/>
    <n v="15"/>
    <s v="coincidence"/>
    <s v="The recent events in south-eastern Ukraine and the country as a whole are of the most serious concern."/>
    <s v="['The', 'recent', 'events', 'in', 'south-eastern', 'Ukraine', 'and', 'the', 'country', 'as', 'a', 'whole', 'are', 'of', 'the', 'most', 'serious', 'concern', '.']"/>
    <n v="0"/>
    <n v="102"/>
    <s v="most serious concern."/>
    <x v="0"/>
    <x v="0"/>
    <x v="0"/>
    <s v="(81, 102)"/>
    <s v="recent events in south-eastern Ukraine"/>
    <x v="8"/>
    <x v="0"/>
    <n v="1942"/>
    <n v="1997"/>
    <n v="1942"/>
    <n v="1966"/>
    <s v="[1997, [1942, 'most serious concern.'], [1966, 'recent events in south-eastern Ukraine']]"/>
  </r>
  <r>
    <s v="UNSC_2014_SPV.7165_spch015_sentsplit_Russian_Federation.txt"/>
    <s v="UNSC_2014_SPV.7165_spch015"/>
    <s v="Russian Federation"/>
    <n v="15"/>
    <s v="coincidence"/>
    <s v="If our Western colleagues had actually demonstrated a tenth of that commitment to maintaining order during the events at the Maidan then perhaps the current crisis could have been prevented."/>
    <s v="['If', 'our', 'Western', 'colleagues', 'had', 'actually', 'demonstrated', 'a', 'tenth', 'of', 'that', 'commitment', 'to', 'maintaining', 'order', 'during', 'the', 'events', 'at', 'the', 'Maidan', 'then', 'perhaps', 'the', 'current', 'crisis', 'could', 'have', 'been', 'prevented', '.']"/>
    <n v="327"/>
    <n v="517"/>
    <s v="crisis"/>
    <x v="0"/>
    <x v="0"/>
    <x v="0"/>
    <s v="(484, 490)"/>
    <s v="crisis"/>
    <x v="8"/>
    <x v="0"/>
    <n v="1943"/>
    <n v="2016"/>
    <n v="1943"/>
    <n v="1987"/>
    <s v="[2016, [1943, 'crisis'], [1987, 'crisis']]"/>
  </r>
  <r>
    <s v="UNSC_2014_SPV.7165_spch015_sentsplit_Russian_Federation.txt"/>
    <s v="UNSC_2014_SPV.7165_spch015"/>
    <s v="Russian Federation"/>
    <n v="15"/>
    <s v="coincidence"/>
    <s v="Unfortunately, it is difficulty to speak of confidence in the current coalition in Kyiv when the defence and law-enforcement agencies are essentially controlled by the Svoboda Party, whose political platform is based on declarations issued by Nazi collaborators in June 1941."/>
    <s v="['Unfortunately', ',', 'it', 'is', 'difficulty', 'to', 'speak', 'of', 'confidence', 'in', 'the', 'current', 'coalition', 'in', 'Kyiv', 'when', 'the', 'defence', 'and', 'law-enforcement', 'agencies', 'are', 'essentially', 'controlled', 'by', 'the', 'Svoboda', 'Party', ',', 'whose', 'political', 'platform', 'is', 'based', 'on', 'declarations', 'issued', 'by', 'Nazi', 'collaborators', 'in', 'June', '1941', '.']"/>
    <n v="1851"/>
    <n v="2126"/>
    <s v="Unfortunately"/>
    <x v="1"/>
    <x v="1"/>
    <x v="0"/>
    <s v="(1851, 1864)"/>
    <s v="it is difficulty to speak of confidence in the current coalition in Kyiv when the defence and law-enforcement agencies are essentially controlled by the Svoboda Party,"/>
    <x v="8"/>
    <x v="0"/>
    <n v="1944"/>
    <n v="1998"/>
    <n v="1944"/>
    <n v="1968"/>
    <s v="[1998, [1944, 'Unfortunately'], [1968, 'it is difficulty to speak of confidence in the current coalition in Kyiv when the defence and law-enforcement agencies are essentially controlled by the Svoboda Party,']]"/>
  </r>
  <r>
    <s v="UNSC_2014_SPV.7165_spch015_sentsplit_Russian_Federation.txt"/>
    <s v="UNSC_2014_SPV.7165_spch015"/>
    <s v="Russian Federation"/>
    <n v="15"/>
    <s v="coincidence"/>
    <s v="However, almost immediately following the declarations and actions of the Kyiv Government authorities, it became clear that they had no intention of implementing the agreement, just as they did not intend to implement the agreement of 21 February."/>
    <s v="['Unfortunately', ',', 'it', 'is', 'difficulty', 'to', 'speak', 'of', 'confidence', 'in', 'the', 'current', 'coalition', 'in', 'Kyiv', 'when', 'the', 'defence', 'and', 'law-enforcement', 'agencies', 'are', 'essentially', 'controlled', 'by', 'the', 'Svoboda', 'Party', ',', 'whose', 'political', 'platform', 'is', 'based', 'on', 'declarations', 'issued', 'by', 'Nazi', 'collaborators', 'in', 'June', '1941', '.']"/>
    <n v="1851"/>
    <n v="2126"/>
    <s v="However, almost immediately following the declarations and actions of the Kyiv Government authorities, it became clear that they had no intention of implementing the agreement, just as they did not intend to implement the agreement of 21 February."/>
    <x v="1"/>
    <x v="2"/>
    <x v="0"/>
    <s v="(1555, 1802)"/>
    <s v="they"/>
    <x v="1"/>
    <x v="0"/>
    <n v="1945"/>
    <n v="2002"/>
    <n v="1945"/>
    <n v="1972"/>
    <s v="[2002, [1945, 'However, almost immediately following the declarations and actions of the Kyiv Government authorities, it became clear that they had no intention of implementing the agreement, just as they did not intend to implement the agreement of 21 February.'], [1972, 'they']]"/>
  </r>
  <r>
    <s v="UNSC_2014_SPV.7165_spch015_sentsplit_Russian_Federation.txt"/>
    <s v="UNSC_2014_SPV.7165_spch015"/>
    <s v="Russian Federation"/>
    <n v="15"/>
    <s v="coincidence"/>
    <s v="In both cases, that treachery led to bloodshed."/>
    <s v="['Unfortunately', ',', 'it', 'is', 'difficulty', 'to', 'speak', 'of', 'confidence', 'in', 'the', 'current', 'coalition', 'in', 'Kyiv', 'when', 'the', 'defence', 'and', 'law-enforcement', 'agencies', 'are', 'essentially', 'controlled', 'by', 'the', 'Svoboda', 'Party', ',', 'whose', 'political', 'platform', 'is', 'based', 'on', 'declarations', 'issued', 'by', 'Nazi', 'collaborators', 'in', 'June', '1941', '.']"/>
    <n v="1851"/>
    <n v="2126"/>
    <s v="treachery"/>
    <x v="0"/>
    <x v="2"/>
    <x v="0"/>
    <s v="(1823, 1832)"/>
    <s v="In both cases"/>
    <x v="8"/>
    <x v="0"/>
    <n v="1946"/>
    <n v="2001"/>
    <n v="1946"/>
    <n v="1971"/>
    <s v="[2001, [1946, 'treachery'], [1971, 'In both cases']]"/>
  </r>
  <r>
    <s v="UNSC_2014_SPV.7165_spch015_sentsplit_Russian_Federation.txt"/>
    <s v="UNSC_2014_SPV.7165_spch015"/>
    <s v="Russian Federation"/>
    <n v="15"/>
    <s v="coincidence"/>
    <s v="In Washington, DC, they are saying, uncritically, that the buildings have been legally rented."/>
    <s v="['In', 'Washington', ',', 'DC', ',', 'they', 'are', 'saying', ',', 'uncritically', ',', 'that', 'the', 'buildings', 'have', 'been', 'legally', 'rented', '.']"/>
    <n v="3533"/>
    <n v="3627"/>
    <s v="uncritically"/>
    <x v="0"/>
    <x v="2"/>
    <x v="0"/>
    <s v="(3569, 3581)"/>
    <s v="they"/>
    <x v="2"/>
    <x v="0"/>
    <n v="1947"/>
    <n v="2000"/>
    <n v="1947"/>
    <n v="1970"/>
    <s v="[2000, [1947, 'uncritically'], [1970, 'they']]"/>
  </r>
  <r>
    <s v="UNSC_2014_SPV.7165_spch015_sentsplit_Russian_Federation.txt"/>
    <s v="UNSC_2014_SPV.7165_spch015"/>
    <s v="Russian Federation"/>
    <n v="15"/>
    <s v="coincidence"/>
    <s v="It is not really clear how it was prepared."/>
    <s v="['It', 'is', 'not', 'really', 'clear', 'how', 'it', 'was', 'prepared', '.']"/>
    <n v="6047"/>
    <n v="6090"/>
    <s v="It is not really clear how it was prepared"/>
    <x v="1"/>
    <x v="2"/>
    <x v="0"/>
    <s v="(6047, 6089)"/>
    <s v="Mr. Yatsenyuk"/>
    <x v="9"/>
    <x v="0"/>
    <n v="1948"/>
    <n v="2003"/>
    <n v="1948"/>
    <n v="1973"/>
    <s v="[2003, [1948, 'It is not really clear how it was prepared'], [1973, 'Mr. Yatsenyuk']]"/>
  </r>
  <r>
    <s v="UNSC_2014_SPV.7165_spch015_sentsplit_Russian_Federation.txt"/>
    <s v="UNSC_2014_SPV.7165_spch015"/>
    <s v="Russian Federation"/>
    <n v="15"/>
    <s v="coincidence"/>
    <s v="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
    <s v="['Instead', 'of', 'genuine', 'collective', 'work', 'to', 'bring', 'Ukraine', 'out', 'of', 'the', 'crisis', ',', 'which', 'was', 'brought', 'about', 'by', 'political', 'misadventurism', ',', 'our', 'colleagues', 'from', 'the', 'United', 'States', 'and', 'the', 'European', 'Union', 'have', 'preferred', 'to', 'make', 'strong', 'insinuations', 'against', 'Russia', 'and', 'thinking', 'up', 'some', 'sort', 'of', 'sanctions', 'that', 'are', 'pointless', 'and', 'counterproductive', '.']"/>
    <n v="6791"/>
    <n v="7114"/>
    <s v="crisis"/>
    <x v="0"/>
    <x v="0"/>
    <x v="0"/>
    <s v="(6854, 6860)"/>
    <s v="crisis"/>
    <x v="8"/>
    <x v="0"/>
    <n v="1949"/>
    <n v="2018"/>
    <n v="1949"/>
    <n v="1989"/>
    <s v="[2018, [1949, 'crisis'], [1989, 'crisis']]"/>
  </r>
  <r>
    <s v="UNSC_2014_SPV.7165_spch015_sentsplit_Russian_Federation.txt"/>
    <s v="UNSC_2014_SPV.7165_spch015"/>
    <s v="Russian Federation"/>
    <n v="15"/>
    <s v="coincidence"/>
    <s v="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
    <s v="['Instead', 'of', 'genuine', 'collective', 'work', 'to', 'bring', 'Ukraine', 'out', 'of', 'the', 'crisis', ',', 'which', 'was', 'brought', 'about', 'by', 'political', 'misadventurism', ',', 'our', 'colleagues', 'from', 'the', 'United', 'States', 'and', 'the', 'European', 'Union', 'have', 'preferred', 'to', 'make', 'strong', 'insinuations', 'against', 'Russia', 'and', 'thinking', 'up', 'some', 'sort', 'of', 'sanctions', 'that', 'are', 'pointless', 'and', 'counterproductive', '.']"/>
    <n v="6791"/>
    <n v="7114"/>
    <s v="have preferred to make strong insinuations against Russia and thinking up some sort of sanctions that are pointless and counterproductive."/>
    <x v="0"/>
    <x v="2"/>
    <x v="0"/>
    <s v="(6976, 7114)"/>
    <s v="our colleagues from the United States and the European Union"/>
    <x v="2"/>
    <x v="0"/>
    <n v="1950"/>
    <n v="2005"/>
    <n v="1950"/>
    <n v="1976"/>
    <s v="[2005, [1950, 'have preferred to make strong insinuations against Russia and thinking up some sort of sanctions that are pointless and counterproductive.'], [1976, 'our colleagues from the United States and the European Union']]"/>
  </r>
  <r>
    <s v="UNSC_2014_SPV.7165_spch015_sentsplit_Russian_Federation.txt"/>
    <s v="UNSC_2014_SPV.7165_spch015"/>
    <s v="Russian Federation"/>
    <n v="15"/>
    <s v="coincidence"/>
    <s v="They must clearly understand the scope of their responsibility if the situation in Ukraine continues to deteriorate."/>
    <s v="['They', 'must', 'clearly', 'understand', 'the', 'scope', 'of', 'their', 'responsibility', 'if', 'the', 'situation', 'in', 'Ukraine', 'continues', 'to', 'deteriorate', '.']"/>
    <n v="7617"/>
    <n v="7733"/>
    <s v="continues to deteriorate"/>
    <x v="0"/>
    <x v="0"/>
    <x v="0"/>
    <s v="(7708, 7732)"/>
    <s v="situation in Ukraine"/>
    <x v="8"/>
    <x v="0"/>
    <n v="1951"/>
    <n v="2007"/>
    <n v="1951"/>
    <n v="1978"/>
    <s v="[2007, [1951, 'continues to deteriorate'], [1978, 'situation in Ukraine']]"/>
  </r>
  <r>
    <s v="UNSC_2014_SPV.7165_spch015_sentsplit_Russian_Federation.txt"/>
    <s v="UNSC_2014_SPV.7165_spch015"/>
    <s v="Russian Federation"/>
    <n v="15"/>
    <s v="coincidence"/>
    <s v="It is very difficult for us in Russia to see the chaos in such a close, fraternal country."/>
    <s v="['It', 'is', 'very', 'difficult', 'for', 'us', 'in', 'Russia', 'to', 'see', 'the', 'chaos', 'in', 'such', 'a', 'close', ',', 'fraternal', 'country', '.']"/>
    <n v="7735"/>
    <n v="7825"/>
    <s v="It is very difficult for us"/>
    <x v="1"/>
    <x v="1"/>
    <x v="0"/>
    <s v="(7735, 7762)"/>
    <s v="to see the chaos in such a close, fraternal country."/>
    <x v="8"/>
    <x v="0"/>
    <n v="1952"/>
    <n v="2006"/>
    <n v="1952"/>
    <n v="1977"/>
    <s v="[2006, [1952, 'It is very difficult for us'], [1977, 'to see the chaos in such a close, fraternal country.']]"/>
  </r>
  <r>
    <s v="UNSC_2014_SPV.7165_spch015_sentsplit_Russian_Federation.txt"/>
    <s v="UNSC_2014_SPV.7165_spch015"/>
    <s v="Russian Federation"/>
    <n v="15"/>
    <s v="coincidence"/>
    <s v="It is very difficult for us in Russia to see the chaos in such a close, fraternal country."/>
    <s v="['It', 'is', 'very', 'difficult', 'for', 'us', 'in', 'Russia', 'to', 'see', 'the', 'chaos', 'in', 'such', 'a', 'close', ',', 'fraternal', 'country', '.']"/>
    <n v="7735"/>
    <n v="7825"/>
    <s v="chaos"/>
    <x v="0"/>
    <x v="0"/>
    <x v="0"/>
    <s v="(7784, 7789)"/>
    <s v="situation in Ukraine"/>
    <x v="8"/>
    <x v="0"/>
    <n v="1953"/>
    <n v="2008"/>
    <n v="1953"/>
    <n v="1978"/>
    <s v="[2008, [1953, 'chaos'], [1978, 'situation in Ukraine']]"/>
  </r>
  <r>
    <s v="UNSC_2014_SPV.7165_spch015_sentsplit_Russian_Federation.txt"/>
    <s v="UNSC_2014_SPV.7165_spch015"/>
    <s v="Russian Federation"/>
    <n v="15"/>
    <s v="coincidence"/>
    <s v="But we understand the reason that brought about the protests in the east and south."/>
    <s v="['But', 'we', 'understand', 'the', 'reason', 'that', 'brought', 'about', 'the', 'protests', 'in', 'the', 'east', 'and', 'south', '.']"/>
    <n v="7826"/>
    <n v="7909"/>
    <s v="we understand the reason"/>
    <x v="3"/>
    <x v="2"/>
    <x v="1"/>
    <s v="(7830, 7854)"/>
    <s v="we"/>
    <x v="5"/>
    <x v="0"/>
    <n v="1954"/>
    <n v="2020"/>
    <n v="1954"/>
    <n v="1992"/>
    <s v="[2020, [1954, 'we understand the reason'], [1992, 'we']]"/>
  </r>
  <r>
    <s v="UNSC_2014_SPV.7165_spch015_sentsplit_Russian_Federation.txt"/>
    <s v="UNSC_2014_SPV.7165_spch015"/>
    <s v="Russian Federation"/>
    <n v="15"/>
    <s v="coincidence"/>
    <s v="We hope that the OSCE mission, headed by Mr. Apakan, which plays a particular role in the implementation of the Geneva agreement, will provide the Kyiv Government with assistance in establishing national dialogue and seeking understanding with the people in the south-east."/>
    <s v="['We', 'hope', 'that', 'the', 'OSCE', 'mission', ',', 'headed', 'by', 'Mr', '.', 'Apakan', ',', 'which', 'plays', 'a', 'particular', 'role', 'in', 'the', 'implementation', 'of', 'the', 'Geneva', 'agreement', ',', 'will', 'provide', 'the', 'Kyiv', 'Government', 'with', 'assistance', 'in', 'establishing', 'national', 'dialogue', 'and', 'seeking', 'understanding', 'with', 'the', 'people', 'in', 'the', 'south-east', '.']"/>
    <n v="8495"/>
    <n v="8768"/>
    <s v="We hope"/>
    <x v="0"/>
    <x v="1"/>
    <x v="1"/>
    <s v="(8495, 8502)"/>
    <s v="that the OSCE mission, headed by Mr. Apakan, which plays a particular role in the implementation of the Geneva agreement, will provide the Kyiv Government with assistance in establishing national dialogue and seeking understanding with the people in the south-east."/>
    <x v="10"/>
    <x v="0"/>
    <n v="1955"/>
    <n v="2009"/>
    <n v="1955"/>
    <n v="1979"/>
    <s v="[2009, [1955, 'We hope'], [1979, 'that the OSCE mission, headed by Mr. Apakan, which plays a particular role in the implementation of the Geneva agreement, will provide the Kyiv Government with assistance in establishing national dialogue and seeking understanding with the people in the south-east.']]"/>
  </r>
  <r>
    <s v="UNSC_2014_SPV.7165_spch015_sentsplit_Russian_Federation.txt"/>
    <s v="UNSC_2014_SPV.7165_spch015"/>
    <s v="Russian Federation"/>
    <n v="15"/>
    <s v="coincidence"/>
    <s v="I should now like to say a few words with regard to the issues touched on by colleagues."/>
    <s v="['I', 'should', 'now', 'like', 'to', 'say', 'a', 'few', 'words', 'with', 'regard', 'to', 'the', 'issues', 'touched', 'on', 'by', 'colleagues', '.']"/>
    <n v="8883"/>
    <n v="8971"/>
    <s v="I should now like"/>
    <x v="0"/>
    <x v="1"/>
    <x v="1"/>
    <s v="(8883, 8900)"/>
    <s v="to say a few words"/>
    <x v="15"/>
    <x v="0"/>
    <n v="1956"/>
    <n v="2010"/>
    <n v="1956"/>
    <n v="1980"/>
    <s v="[2010, [1956, 'I should now like'], [1980, 'to say a few words']]"/>
  </r>
  <r>
    <s v="UNSC_2014_SPV.7165_spch015_sentsplit_Russian_Federation.txt"/>
    <s v="UNSC_2014_SPV.7165_spch015"/>
    <s v="Russian Federation"/>
    <n v="15"/>
    <s v="coincidence"/>
    <s v="That was either a provocation by the Kyiv Government or just simple stupidity."/>
    <s v="['That', 'was', 'either', 'a', 'provocation', 'by', 'the', 'Kyiv', 'Government', 'or', 'just', 'simple', 'stupidity', '.']"/>
    <n v="9244"/>
    <n v="9322"/>
    <s v="That was either a provocation by the Kyiv Government or just simple stupidity"/>
    <x v="1"/>
    <x v="2"/>
    <x v="0"/>
    <s v="(9244, 9321)"/>
    <s v="Kyiv Government"/>
    <x v="1"/>
    <x v="0"/>
    <n v="1957"/>
    <n v="2012"/>
    <n v="1957"/>
    <n v="1983"/>
    <s v="[2012, [1957, 'That was either a provocation by the Kyiv Government or just simple stupidity'], [1983, 'Kyiv Government']]"/>
  </r>
  <r>
    <s v="UNSC_2014_SPV.7165_spch015_sentsplit_Russian_Federation.txt"/>
    <s v="UNSC_2014_SPV.7165_spch015"/>
    <s v="Russian Federation"/>
    <n v="15"/>
    <s v="coincidence"/>
    <s v="We are doing everything we can for the freeing of those prisoners, and one has already been released due to health reasons."/>
    <s v="['We', 'are', 'doing', 'everything', 'we', 'can', 'for', 'the', 'freeing', 'of', 'those', 'prisoners', ',', 'and', 'one', 'has', 'already', 'been', 'released', 'due', 'to', 'health', 'reasons', '.']"/>
    <n v="9323"/>
    <n v="9446"/>
    <s v="We are doing everything we can"/>
    <x v="3"/>
    <x v="2"/>
    <x v="1"/>
    <s v="(9323, 9353)"/>
    <s v="We"/>
    <x v="5"/>
    <x v="0"/>
    <n v="1958"/>
    <n v="2013"/>
    <n v="1958"/>
    <n v="1984"/>
    <s v="[2013, [1958, 'We are doing everything we can'], [1984, 'We']]"/>
  </r>
  <r>
    <s v="UNSC_2014_SPV.7165_spch015_sentsplit_Russian_Federation.txt"/>
    <s v="UNSC_2014_SPV.7165_spch015"/>
    <s v="Russian Federation"/>
    <n v="15"/>
    <s v="coincidence"/>
    <s v="But they do so in atransparent manner and while upholding all existing international agreements."/>
    <s v="['But', 'they', 'do', 'so', 'in', 'atransparent', 'manner', 'and', 'while', 'upholding', 'all', 'existing', 'international', 'agreements', '.']"/>
    <n v="9738"/>
    <n v="9834"/>
    <s v="But they do so in atransparent manner and while upholding all existing international agreements."/>
    <x v="3"/>
    <x v="2"/>
    <x v="1"/>
    <s v="(9738, 9834)"/>
    <s v="our troops"/>
    <x v="19"/>
    <x v="0"/>
    <n v="1959"/>
    <n v="2015"/>
    <n v="1959"/>
    <n v="1986"/>
    <s v="[2015, [1959, 'But they do so in atransparent manner and while upholding all existing international agreements.'], [1986, 'our troops']]"/>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are stubbornly pushing the country to disaster."/>
    <x v="1"/>
    <x v="2"/>
    <x v="0"/>
    <s v="(156, 203)"/>
    <s v="The Kyiv regime, spurred on by Western well-wishers"/>
    <x v="1"/>
    <x v="0"/>
    <n v="1960"/>
    <n v="2024"/>
    <n v="1960"/>
    <n v="1967"/>
    <s v="[2024, [1960, 'are stubbornly pushing the country to disaster.'], [1967, 'The Kyiv regime, spurred on by Western well-wishers']]"/>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crisis"/>
    <x v="0"/>
    <x v="0"/>
    <x v="0"/>
    <s v="(6754, 6760)"/>
    <s v="crisis"/>
    <x v="8"/>
    <x v="0"/>
    <n v="1961"/>
    <n v="2017"/>
    <n v="1961"/>
    <n v="1988"/>
    <s v="[2017, [1961, 'crisis'], [1988, 'crisis']]"/>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crime"/>
    <x v="2"/>
    <x v="2"/>
    <x v="0"/>
    <s v="(4768, 4773)"/>
    <s v="implicit"/>
    <x v="3"/>
    <x v="1"/>
    <n v="1962"/>
    <m/>
    <n v="1962"/>
    <m/>
    <s v="[None, [1962, 'crime'], [None, 'None']]"/>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armed forces"/>
    <x v="1"/>
    <x v="2"/>
    <x v="0"/>
    <s v="(3089, 3101)"/>
    <s v="Ukrainian"/>
    <x v="1"/>
    <x v="0"/>
    <n v="1963"/>
    <n v="1999"/>
    <n v="1963"/>
    <n v="1969"/>
    <s v="[1999, [1963, 'armed forces'], [1969, 'Ukrainian']]"/>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armed fighters"/>
    <x v="0"/>
    <x v="2"/>
    <x v="0"/>
    <s v="(3666, 3680)"/>
    <s v="fighters"/>
    <x v="4"/>
    <x v="0"/>
    <n v="1964"/>
    <n v="2021"/>
    <n v="1964"/>
    <n v="1993"/>
    <s v="[2021, [1964, 'armed fighters'], [1993, 'fighters']]"/>
  </r>
  <r>
    <s v="UNSC_2014_SPV.7165_spch015_sentsplit_Russian_Federation.txt"/>
    <s v="UNSC_2014_SPV.7165_spch015"/>
    <s v="Russian Federation"/>
    <n v="15"/>
    <s v="coincidence"/>
    <s v="With regard to armed forces , our armed forces are on Russian territory."/>
    <s v="['But', 'they', 'do', 'so', 'in', 'atransparent', 'manner', 'and', 'while', 'upholding', 'all', 'existing', 'international', 'agreements', '.']"/>
    <n v="9738"/>
    <n v="9834"/>
    <s v="armed forces"/>
    <x v="3"/>
    <x v="2"/>
    <x v="0"/>
    <s v="(9481, 9493)"/>
    <s v="our"/>
    <x v="5"/>
    <x v="0"/>
    <n v="1965"/>
    <n v="2014"/>
    <n v="1965"/>
    <n v="1985"/>
    <s v="[2014, [1965, 'armed forces'], [1985, 'our']]"/>
  </r>
  <r>
    <s v="UNSC_2014_SPV.7165_spch015_sentsplit_Russian_Federation.txt"/>
    <s v="UNSC_2014_SPV.7165_spch015"/>
    <s v="Russian Federation"/>
    <n v="15"/>
    <s v="coincidence"/>
    <s v="It is not really clear how it was prepared."/>
    <s v="['But', 'they', 'do', 'so', 'in', 'atransparent', 'manner', 'and', 'while', 'upholding', 'all', 'existing', 'international', 'agreements', '.']"/>
    <n v="9738"/>
    <n v="9834"/>
    <s v="not really clear how it was prepared."/>
    <x v="1"/>
    <x v="0"/>
    <x v="0"/>
    <s v="(6053, 6090)"/>
    <s v="draft constitution"/>
    <x v="10"/>
    <x v="0"/>
    <n v="1974"/>
    <n v="2004"/>
    <n v="1974"/>
    <n v="1975"/>
    <s v="[2004, [1974, 'not really clear how it was prepared.'], [1975, 'draft constitution']]"/>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the most important work to de-escalate"/>
    <x v="1"/>
    <x v="2"/>
    <x v="0"/>
    <s v="(8778, 8816)"/>
    <s v="Kyiv Government"/>
    <x v="1"/>
    <x v="0"/>
    <n v="1981"/>
    <n v="2011"/>
    <n v="1981"/>
    <n v="1982"/>
    <s v="[2011, [1981, 'the most important work to de-escalate'], [1982, 'Kyiv Government']]"/>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armed forces"/>
    <x v="0"/>
    <x v="2"/>
    <x v="0"/>
    <s v="(9463, 9475)"/>
    <s v="forces"/>
    <x v="4"/>
    <x v="0"/>
    <n v="1991"/>
    <n v="2019"/>
    <n v="1991"/>
    <n v="1990"/>
    <s v="[2019, [1991, 'armed forces'], [1990, 'forces']]"/>
  </r>
  <r>
    <s v="UNSC_2014_SPV.7165_spch015_sentsplit_Russian_Federation.txt"/>
    <s v="UNSC_2014_SPV.7165_spch015"/>
    <s v="Russian Federation"/>
    <n v="15"/>
    <s v="coincidence"/>
    <s v="However, in just a matter of days, there was a resumption ofthe so-called counter-terrorist , but actually punitive, operations - out and out violations of that agreement."/>
    <s v="['But', 'they', 'do', 'so', 'in', 'atransparent', 'manner', 'and', 'while', 'upholding', 'all', 'existing', 'international', 'agreements', '.']"/>
    <n v="9738"/>
    <n v="9834"/>
    <s v="counter-terrorist"/>
    <x v="0"/>
    <x v="0"/>
    <x v="0"/>
    <s v="(725, 742)"/>
    <s v="counter"/>
    <x v="6"/>
    <x v="0"/>
    <n v="1994"/>
    <n v="2022"/>
    <n v="1994"/>
    <n v="1995"/>
    <s v="[2022, [1994, 'counter-terrorist'], [1995, 'counter']]"/>
  </r>
  <r>
    <s v="UNSC_2014_SPV.7165_spch015_sentsplit_Russian_Federation.txt"/>
    <s v="UNSC_2014_SPV.7165_spch015"/>
    <s v="Russian Federation"/>
    <n v="15"/>
    <s v="not"/>
    <s v="But they do so in atransparent manner and while upholding all existing international agreements."/>
    <s v="['But', 'they', 'do', 'so', 'in', 'atransparent', 'manner', 'and', 'while', 'upholding', 'all', 'existing', 'international', 'agreements', '.']"/>
    <n v="9738"/>
    <n v="9834"/>
    <s v="but actually punitive, operations - out and out violations of that agreement."/>
    <x v="0"/>
    <x v="2"/>
    <x v="0"/>
    <s v="(744, 821)"/>
    <s v="counter"/>
    <x v="4"/>
    <x v="0"/>
    <n v="1996"/>
    <n v="2023"/>
    <n v="1996"/>
    <n v="1995"/>
    <s v="[2023, [1996, 'but actually punitive, operations - out and out violations of that agreement.'], [1995, 'counter']]"/>
  </r>
  <r>
    <s v="UNSC_2014_SPV.7219_spch029_sentsplit_Belgium.txt"/>
    <s v="UNSC_2014_SPV.7219_spch029"/>
    <s v="Belgium"/>
    <n v="29"/>
    <s v="coincidence"/>
    <s v="I would like to thank you, Mr. President, for giving me the opportunity to participate in this meeting."/>
    <s v="['I', 'would', 'like', 'to', 'thank', 'you', ',', 'Mr', '.', 'President', ',', 'for', 'giving', 'me', 'the', 'opportunity', 'to', 'participate', 'in', 'this', 'meeting', '.']"/>
    <n v="0"/>
    <n v="103"/>
    <s v="I would like to thank you"/>
    <x v="0"/>
    <x v="1"/>
    <x v="1"/>
    <s v="(0, 25)"/>
    <s v="Mr. President, for giving me the opportunity to participate in this meeting."/>
    <x v="15"/>
    <x v="0"/>
    <n v="277"/>
    <n v="289"/>
    <n v="277"/>
    <n v="283"/>
    <s v="[289, [277, 'I would like to thank you'], [283, 'Mr. President, for giving me the opportunity to participate in this meeting.']]"/>
  </r>
  <r>
    <s v="UNSC_2014_SPV.7219_spch029_sentsplit_Belgium.txt"/>
    <s v="UNSC_2014_SPV.7219_spch029"/>
    <s v="Belgium"/>
    <n v="29"/>
    <s v="coincidence"/>
    <s v="I would also like to thank Under-Secretary-General Feltman for his briefing."/>
    <s v="['I', 'would', 'also', 'like', 'to', 'thank', 'Under-Secretary-General', 'Feltman', 'for', 'his', 'briefing', '.']"/>
    <n v="104"/>
    <n v="180"/>
    <s v="I would also like to thank"/>
    <x v="0"/>
    <x v="1"/>
    <x v="1"/>
    <s v="(104, 130)"/>
    <s v="Under-Secretary-General Feltman for his briefing."/>
    <x v="15"/>
    <x v="0"/>
    <n v="278"/>
    <n v="290"/>
    <n v="278"/>
    <n v="284"/>
    <s v="[290, [278, 'I would also like to thank'], [284, 'Under-Secretary-General Feltman for his briefing.']]"/>
  </r>
  <r>
    <s v="UNSC_2014_SPV.7219_spch029_sentsplit_Belgium.txt"/>
    <s v="UNSC_2014_SPV.7219_spch029"/>
    <s v="Belgium"/>
    <n v="29"/>
    <s v="coincidence"/>
    <s v="On behalf of the Government and the people of Belgium, I would like first to express my most heartfelt condolences to the Government of Malaysia, as well as to the families and friends of the 298 people who were aboard the Malaysia Airlines plane shot down in eastern Ukraine."/>
    <s v="['On', 'behalf', 'of', 'the', 'Government', 'and', 'the', 'people', 'of', 'Belgium', ',', 'I', 'would', 'like', 'first', 'to', 'express', 'my', 'most', 'heartfelt', 'condolences', 'to', 'the', 'Government', 'of', 'Malaysia', ',', 'as', 'well', 'as', 'to', 'the', 'families', 'and', 'friends', 'of', 'the', '298', 'people', 'who', 'were', 'aboard', 'the', 'Malaysia', 'Airlines', 'plane', 'shot', 'down', 'in', 'eastern', 'Ukraine', '.']"/>
    <n v="182"/>
    <n v="458"/>
    <s v="I would like first to express my most heartfelt condolences"/>
    <x v="0"/>
    <x v="1"/>
    <x v="0"/>
    <s v="(237, 296)"/>
    <s v="to the Government of Malaysia, as well as to the families and friends of the 298 people who were aboard the Malaysia Airlines plane shot down in eastern Ukraine."/>
    <x v="0"/>
    <x v="0"/>
    <n v="279"/>
    <n v="292"/>
    <n v="279"/>
    <n v="286"/>
    <s v="[292, [279, 'I would like first to express my most heartfelt condolences'], [286, 'to the Government of Malaysia, as well as to the families and friends of the 298 people who were aboard the Malaysia Airlines plane shot down in eastern Ukraine.']]"/>
  </r>
  <r>
    <s v="UNSC_2014_SPV.7219_spch029_sentsplit_Belgium.txt"/>
    <s v="UNSC_2014_SPV.7219_spch029"/>
    <s v="Belgium"/>
    <n v="29"/>
    <s v="coincidence"/>
    <s v="Our thoughts are with those who mourn today, in particular the friends and families and the Government of the Netherlands, a country close to us."/>
    <s v="['Our', 'thoughts', 'are', 'with', 'those', 'who', 'mourn', 'today', ',', 'in', 'particular', 'the', 'friends', 'and', 'families', 'and', 'the', 'Government', 'of', 'the', 'Netherlands', ',', 'a', 'country', 'close', 'to', 'us', '.']"/>
    <n v="512"/>
    <n v="657"/>
    <s v="Our thoughts are"/>
    <x v="0"/>
    <x v="1"/>
    <x v="1"/>
    <s v="(512, 528)"/>
    <s v="with those who mourn today, in particular the friends and families and the Government of the Netherlands, a country close to us."/>
    <x v="0"/>
    <x v="0"/>
    <n v="280"/>
    <n v="291"/>
    <n v="280"/>
    <n v="285"/>
    <s v="[291, [280, 'Our thoughts are'], [285, 'with those who mourn today, in particular the friends and families and the Government of the Netherlands, a country close to us.']]"/>
  </r>
  <r>
    <s v="UNSC_2014_SPV.7219_spch029_sentsplit_Belgium.txt"/>
    <s v="UNSC_2014_SPV.7219_spch029"/>
    <s v="Belgium"/>
    <n v="29"/>
    <s v="coincidence"/>
    <s v="Like others who preceded me have done, Belgium launches an appeal to all the parties to guarantee full access to the disaster site, not only for the search and rescue teams but also for the investigators."/>
    <s v="['Like', 'others', 'who', 'preceded', 'me', 'have', 'done', ',', 'Belgium', 'launches', 'an', 'appeal', 'to', 'all', 'the', 'parties', 'to', 'guarantee', 'full', 'access', 'to', 'the', 'disaster', 'site', ',', 'not', 'only', 'for', 'the', 'search', 'and', 'rescue', 'teams', 'but', 'also', 'for', 'the', 'investigators', '.']"/>
    <n v="659"/>
    <n v="863"/>
    <s v="disaster"/>
    <x v="0"/>
    <x v="0"/>
    <x v="0"/>
    <s v="(776, 784)"/>
    <s v="site"/>
    <x v="0"/>
    <x v="0"/>
    <n v="281"/>
    <n v="294"/>
    <n v="281"/>
    <n v="288"/>
    <s v="[294, [281, 'disaster'], [288, 'site']]"/>
  </r>
  <r>
    <s v="UNSC_2014_SPV.7219_spch029_sentsplit_Belgium.txt"/>
    <s v="UNSC_2014_SPV.7219_spch029"/>
    <s v="Belgium"/>
    <n v="29"/>
    <s v="coincidence"/>
    <s v="In that regard, Belgium supports the proposal of Australia that the Security Council adopt a draft resolution that stresses the need for guaranteed access to the site and for the conduct of a full, independent international investigation."/>
    <s v="['In', 'that', 'regard', ',', 'Belgium', 'supports', 'the', 'proposal', 'of', 'Australia', 'that', 'the', 'Security', 'Council', 'adopt', 'a', 'draft', 'resolution', 'that', 'stresses', 'the', 'need', 'for', 'guaranteed', 'access', 'to', 'the', 'site', 'and', 'for', 'the', 'conduct', 'of', 'a', 'full', ',', 'independent', 'international', 'investigation', '.']"/>
    <n v="1023"/>
    <n v="1261"/>
    <s v="supports the proposal"/>
    <x v="0"/>
    <x v="1"/>
    <x v="1"/>
    <s v="(1047, 1068)"/>
    <s v="of Australia that the Security Council adopt a draft resolution that stresses the need for guaranteed access to the site and for the conduct of a full, independent international investigation."/>
    <x v="10"/>
    <x v="0"/>
    <n v="282"/>
    <n v="293"/>
    <n v="282"/>
    <n v="287"/>
    <s v="[293, [282, 'supports the proposal'], [287, 'of Australia that the Security Council adopt a draft resolution that stresses the need for guaranteed access to the site and for the conduct of a full, independent international investigation.']]"/>
  </r>
  <r>
    <s v="UNSC_2014_SPV.7154_spch006_sentsplit_United_States_Of_America.txt"/>
    <s v="UNSC_2014_SPV.7154_spch006"/>
    <s v="United States of America"/>
    <n v="6"/>
    <s v="coincidence"/>
    <s v="The human stakes of what is happening in Ukraine are extremely high."/>
    <s v="['The', 'human', 'stakes', 'of', 'what', 'is', 'happening', 'in', 'Ukraine', 'are', 'extremely', 'high', '.']"/>
    <n v="0"/>
    <n v="68"/>
    <s v="extremely high"/>
    <x v="0"/>
    <x v="0"/>
    <x v="0"/>
    <s v="(53, 67)"/>
    <s v="The human stakes of what is happening in Ukraine"/>
    <x v="18"/>
    <x v="0"/>
    <n v="775"/>
    <n v="837"/>
    <n v="775"/>
    <n v="811"/>
    <s v="[837, [775, 'extremely high'], [811, 'The human stakes of what is happening in Ukraine']]"/>
  </r>
  <r>
    <s v="UNSC_2014_SPV.7154_spch006_sentsplit_United_States_Of_America.txt"/>
    <s v="UNSC_2014_SPV.7154_spch006"/>
    <s v="United States of America"/>
    <n v="6"/>
    <s v="coincidence"/>
    <s v="The lives of innocent civilians are at risk, yet we are being bombarded by Russian disinformation and propaganda, while the Ukrainians are being confronted by incitement and violence."/>
    <s v="['The', 'lives', 'of', 'innocent', 'civilians', 'are', 'at', 'risk', ',', 'yet', 'we', 'are', 'being', 'bombarded', 'by', 'Russian', 'disinformation', 'and', 'propaganda', ',', 'while', 'the', 'Ukrainians', 'are', 'being', 'confronted', 'by', 'incitement', 'and', 'violence', '.']"/>
    <n v="69"/>
    <n v="252"/>
    <s v="at risk"/>
    <x v="1"/>
    <x v="0"/>
    <x v="0"/>
    <s v="(105, 112)"/>
    <s v="lives"/>
    <x v="18"/>
    <x v="0"/>
    <n v="776"/>
    <n v="839"/>
    <n v="776"/>
    <n v="813"/>
    <s v="[839, [776, 'at risk'], [813, 'lives']]"/>
  </r>
  <r>
    <s v="UNSC_2014_SPV.7154_spch006_sentsplit_United_States_Of_America.txt"/>
    <s v="UNSC_2014_SPV.7154_spch006"/>
    <s v="United States of America"/>
    <n v="6"/>
    <s v="coincidence"/>
    <s v="The lives of innocent civilians are at risk, yet we are being bombarded by Russian disinformation and propaganda, while the Ukrainians are being confronted by incitement and violence."/>
    <s v="['The', 'lives', 'of', 'innocent', 'civilians', 'are', 'at', 'risk', ',', 'yet', 'we', 'are', 'being', 'bombarded', 'by', 'Russian', 'disinformation', 'and', 'propaganda', ',', 'while', 'the', 'Ukrainians', 'are', 'being', 'confronted', 'by', 'incitement', 'and', 'violence', '.']"/>
    <n v="69"/>
    <n v="252"/>
    <s v="innocent civilians"/>
    <x v="1"/>
    <x v="2"/>
    <x v="1"/>
    <s v="(82, 100)"/>
    <s v="civilians"/>
    <x v="4"/>
    <x v="0"/>
    <n v="777"/>
    <n v="838"/>
    <n v="777"/>
    <n v="812"/>
    <s v="[838, [777, 'innocent civilians'], [812, 'civilians']]"/>
  </r>
  <r>
    <s v="UNSC_2014_SPV.7154_spch006_sentsplit_United_States_Of_America.txt"/>
    <s v="UNSC_2014_SPV.7154_spch006"/>
    <s v="United States of America"/>
    <n v="6"/>
    <s v="coincidence"/>
    <s v="The lives of innocent civilians are at risk, yet we are being bombarded by Russian disinformation and propaganda, while the Ukrainians are being confronted by incitement and violence."/>
    <s v="['The', 'lives', 'of', 'innocent', 'civilians', 'are', 'at', 'risk', ',', 'yet', 'we', 'are', 'being', 'bombarded', 'by', 'Russian', 'disinformation', 'and', 'propaganda', ',', 'while', 'the', 'Ukrainians', 'are', 'being', 'confronted', 'by', 'incitement', 'and', 'violence', '.']"/>
    <n v="69"/>
    <n v="252"/>
    <s v="being bombarded by Russian disinformation and propaganda"/>
    <x v="0"/>
    <x v="0"/>
    <x v="0"/>
    <s v="(125, 181)"/>
    <s v="Russian disinformation and propaganda"/>
    <x v="18"/>
    <x v="0"/>
    <n v="778"/>
    <n v="843"/>
    <n v="778"/>
    <n v="818"/>
    <s v="[843, [778, 'being bombarded by Russian disinformation and propaganda'], [818, 'Russian disinformation and propaganda']]"/>
  </r>
  <r>
    <s v="UNSC_2014_SPV.7154_spch006_sentsplit_United_States_Of_America.txt"/>
    <s v="UNSC_2014_SPV.7154_spch006"/>
    <s v="United States of America"/>
    <n v="6"/>
    <s v="coincidence"/>
    <s v="The lives of innocent civilians are at risk, yet we are being bombarded by Russian disinformation and propaganda, while the Ukrainians are being confronted by incitement and violence."/>
    <s v="['The', 'lives', 'of', 'innocent', 'civilians', 'are', 'at', 'risk', ',', 'yet', 'we', 'are', 'being', 'bombarded', 'by', 'Russian', 'disinformation', 'and', 'propaganda', ',', 'while', 'the', 'Ukrainians', 'are', 'being', 'confronted', 'by', 'incitement', 'and', 'violence', '.']"/>
    <n v="69"/>
    <n v="252"/>
    <s v="incitement and violence"/>
    <x v="2"/>
    <x v="2"/>
    <x v="0"/>
    <s v="(228, 251)"/>
    <s v="implicit"/>
    <x v="3"/>
    <x v="1"/>
    <n v="779"/>
    <m/>
    <n v="779"/>
    <m/>
    <s v="[None, [779, 'incitement and violence'], [None, 'None']]"/>
  </r>
  <r>
    <s v="UNSC_2014_SPV.7154_spch006_sentsplit_United_States_Of_America.txt"/>
    <s v="UNSC_2014_SPV.7154_spch006"/>
    <s v="United States of America"/>
    <n v="6"/>
    <s v="coincidence"/>
    <s v="Russian media and Government spokespersons are spreading fiction, so we must tonight focus on facts."/>
    <s v="['Russian', 'media', 'and', 'Government', 'spokespersons', 'are', 'spreading', 'fiction', ',', 'so', 'we', 'must', 'tonight', 'focus', 'on', 'facts', '.']"/>
    <n v="253"/>
    <n v="353"/>
    <s v="spreading fiction"/>
    <x v="3"/>
    <x v="2"/>
    <x v="0"/>
    <s v="(300, 317)"/>
    <s v="Russian media and Government spokespersons"/>
    <x v="19"/>
    <x v="0"/>
    <n v="780"/>
    <n v="840"/>
    <n v="780"/>
    <n v="814"/>
    <s v="[840, [780, 'spreading fiction'], [814, 'Russian media and Government spokespersons']]"/>
  </r>
  <r>
    <s v="UNSC_2014_SPV.7154_spch006_sentsplit_United_States_Of_America.txt"/>
    <s v="UNSC_2014_SPV.7154_spch006"/>
    <s v="United States of America"/>
    <n v="6"/>
    <s v="coincidence"/>
    <s v="Unfortunately, the fact is that the armed seizure of buildings in six eastern Ukrainian towns yesterday, and several more today, mirrors the tactics Russian forces used in the early stages of the Crimea invasion."/>
    <s v="['Unfortunately', ',', 'the', 'fact', 'is', 'that', 'the', 'armed', 'seizure', 'of', 'buildings', 'in', 'six', 'eastern', 'Ukrainian', 'towns', 'yesterday', ',', 'and', 'several', 'more', 'today', ',', 'mirrors', 'the', 'tactics', 'Russian', 'forces', 'used', 'in', 'the', 'early', 'stages', 'of', 'the', 'Crimea', 'invasion', '.']"/>
    <n v="519"/>
    <n v="731"/>
    <s v="Unfortunately"/>
    <x v="3"/>
    <x v="1"/>
    <x v="0"/>
    <s v="(519, 532)"/>
    <s v="the fact is that the armed seizure of buildings in six eastern Ukrainian towns yesterday"/>
    <x v="8"/>
    <x v="0"/>
    <n v="781"/>
    <n v="852"/>
    <n v="781"/>
    <n v="825"/>
    <s v="[852, [781, 'Unfortunately'], [825, 'the fact is that the armed seizure of buildings in six eastern Ukrainian towns yesterday']]"/>
  </r>
  <r>
    <s v="UNSC_2014_SPV.7154_spch006_sentsplit_United_States_Of_America.txt"/>
    <s v="UNSC_2014_SPV.7154_spch006"/>
    <s v="United States of America"/>
    <n v="6"/>
    <s v="coincidence"/>
    <s v="In the earlier Crimean case, highly organized, well-equipped and professional forces wearing Russian military uniforms and military gear without identifying insignia moved in first to take control of Crimean Government and security facilities, before being later replaced by regular Russian military forces."/>
    <s v="['In', 'the', 'earlier', 'Crimean', 'case', ',', 'highly', 'organized', ',', 'well-equipped', 'and', 'professional', 'forces', 'wearing', 'Russian', 'military', 'uniforms', 'and', 'military', 'gear', 'without', 'identifying', 'insignia', 'moved', 'in', 'first', 'to', 'take', 'control', 'of', 'Crimean', 'Government', 'and', 'security', 'facilities', ',', 'before', 'being', 'later', 'replaced', 'by', 'regular', 'Russian', 'military', 'forces', '.']"/>
    <n v="865"/>
    <n v="1172"/>
    <s v="highly organized, well-equipped and professional forces wearing Russian military uniforms and military gear without identifying insignia moved in first to take control of Crimean Government and security facilities"/>
    <x v="3"/>
    <x v="2"/>
    <x v="0"/>
    <s v="(894, 1107)"/>
    <s v="forces"/>
    <x v="4"/>
    <x v="0"/>
    <n v="782"/>
    <n v="844"/>
    <n v="782"/>
    <n v="819"/>
    <s v="[844, [782, 'highly organized, well-equipped and professional forces wearing Russian military uniforms and military gear without identifying insignia moved in first to take control of Crimean Government and security facilities'], [819, 'forces']]"/>
  </r>
  <r>
    <s v="UNSC_2014_SPV.7154_spch006_sentsplit_United_States_Of_America.txt"/>
    <s v="UNSC_2014_SPV.7154_spch006"/>
    <s v="United States of America"/>
    <n v="6"/>
    <s v="coincidence"/>
    <s v="But the whole world now knows that they were not."/>
    <s v="['But', 'the', 'whole', 'world', 'now', 'knows', 'that', 'they', 'were', 'not', '.']"/>
    <n v="1241"/>
    <n v="1290"/>
    <s v="But the whole world now knows that they were not"/>
    <x v="3"/>
    <x v="2"/>
    <x v="0"/>
    <s v="(1241, 1289)"/>
    <s v="Russia"/>
    <x v="5"/>
    <x v="0"/>
    <n v="783"/>
    <n v="842"/>
    <n v="783"/>
    <n v="816"/>
    <s v="[842, [783, 'But the whole world now knows that they were not'], [816, 'Russia']]"/>
  </r>
  <r>
    <s v="UNSC_2014_SPV.7154_spch006_sentsplit_United_States_Of_America.txt"/>
    <s v="UNSC_2014_SPV.7154_spch006"/>
    <s v="United States of America"/>
    <n v="6"/>
    <s v="coincidence"/>
    <s v="As the Organization for Security and Cooperation in Europe has reported, the minorities at risk in Crimea are Tatars and Ukrainians."/>
    <s v="['As', 'the', 'Organization', 'for', 'Security', 'and', 'Cooperation', 'in', 'Europe', 'has', 'reported', ',', 'the', 'minorities', 'at', 'risk', 'in', 'Crimea', 'are', 'Tatars', 'and', 'Ukrainians', '.']"/>
    <n v="1291"/>
    <n v="1423"/>
    <s v="minorities at risk"/>
    <x v="1"/>
    <x v="2"/>
    <x v="0"/>
    <s v="(1368, 1386)"/>
    <s v="Tatars and Ukrainians."/>
    <x v="11"/>
    <x v="0"/>
    <n v="784"/>
    <n v="853"/>
    <n v="784"/>
    <n v="826"/>
    <s v="[853, [784, 'minorities at risk'], [826, 'Tatars and Ukrainians.']]"/>
  </r>
  <r>
    <s v="UNSC_2014_SPV.7154_spch006_sentsplit_United_States_Of_America.txt"/>
    <s v="UNSC_2014_SPV.7154_spch006"/>
    <s v="United States of America"/>
    <n v="6"/>
    <s v="coincidence"/>
    <s v="We know who is behind that; indeed, the only entity in the area capable of those coordinated, professional military actions is Russia."/>
    <s v="['We', 'know', 'who', 'is', 'behind', 'that', ';', 'indeed', ',', 'the', 'only', 'entity', 'in', 'the', 'area', 'capable', 'of', 'those', 'coordinated', ',', 'professional', 'military', 'actions', 'is', 'Russia', '.']"/>
    <n v="1885"/>
    <n v="2019"/>
    <s v="the only entity in the area capable of those coordinated, professional military actions is Russia"/>
    <x v="3"/>
    <x v="2"/>
    <x v="0"/>
    <s v="(1921, 2018)"/>
    <s v="Russia."/>
    <x v="5"/>
    <x v="0"/>
    <n v="785"/>
    <n v="845"/>
    <n v="785"/>
    <n v="820"/>
    <s v="[845, [785, 'the only entity in the area capable of those coordinated, professional military actions is Russia'], [820, 'Russia.']]"/>
  </r>
  <r>
    <s v="UNSC_2014_SPV.7154_spch006_sentsplit_United_States_Of_America.txt"/>
    <s v="UNSC_2014_SPV.7154_spch006"/>
    <s v="United States of America"/>
    <n v="6"/>
    <s v="coincidence"/>
    <s v="The synchronized surgical seizure of buildings yesterday occurred in towns along the main highway, followed by armed roadblocks, almost as ifa coordinated barrier were being formed between Kyiv and the major eastern cities of Donetsk and Luhansk."/>
    <s v="['The', 'synchronized', 'surgical', 'seizure', 'of', 'buildings', 'yesterday', 'occurred', 'in', 'towns', 'along', 'the', 'main', 'highway', ',', 'followed', 'by', 'armed', 'roadblocks', ',', 'almost', 'as', 'ifa', 'coordinated', 'barrier', 'were', 'being', 'formed', 'between', 'Kyiv', 'and', 'the', 'major', 'eastern', 'cities', 'of', 'Donetsk', 'and', 'Luhansk', '.']"/>
    <n v="2021"/>
    <n v="2267"/>
    <s v="The synchronized surgical seizure of buildings"/>
    <x v="3"/>
    <x v="0"/>
    <x v="0"/>
    <s v="(2021, 2067)"/>
    <s v="seizure of buildings"/>
    <x v="6"/>
    <x v="0"/>
    <n v="786"/>
    <n v="857"/>
    <n v="786"/>
    <n v="828"/>
    <s v="[857, [786, 'The synchronized surgical seizure of buildings'], [828, 'seizure of buildings']]"/>
  </r>
  <r>
    <s v="UNSC_2014_SPV.7154_spch006_sentsplit_United_States_Of_America.txt"/>
    <s v="UNSC_2014_SPV.7154_spch006"/>
    <s v="United States of America"/>
    <n v="6"/>
    <s v="coincidence"/>
    <s v="The synchronized surgical seizure of buildings yesterday occurred in towns along the main highway, followed by armed roadblocks, almost as ifa coordinated barrier were being formed between Kyiv and the major eastern cities of Donetsk and Luhansk."/>
    <s v="['The', 'synchronized', 'surgical', 'seizure', 'of', 'buildings', 'yesterday', 'occurred', 'in', 'towns', 'along', 'the', 'main', 'highway', ',', 'followed', 'by', 'armed', 'roadblocks', ',', 'almost', 'as', 'ifa', 'coordinated', 'barrier', 'were', 'being', 'formed', 'between', 'Kyiv', 'and', 'the', 'major', 'eastern', 'cities', 'of', 'Donetsk', 'and', 'Luhansk', '.']"/>
    <n v="2021"/>
    <n v="2267"/>
    <s v="almost as ifa coordinated barrier were being formed"/>
    <x v="2"/>
    <x v="0"/>
    <x v="0"/>
    <s v="(2150, 2201)"/>
    <s v="implicit"/>
    <x v="3"/>
    <x v="1"/>
    <n v="787"/>
    <m/>
    <n v="787"/>
    <m/>
    <s v="[None, [787, 'almost as ifa coordinated barrier were being formed'], [None, 'None']]"/>
  </r>
  <r>
    <s v="UNSC_2014_SPV.7154_spch006_sentsplit_United_States_Of_America.txt"/>
    <s v="UNSC_2014_SPV.7154_spch006"/>
    <s v="United States of America"/>
    <n v="6"/>
    <s v="coincidence"/>
    <s v="The Council does not have to take my word for it - or even that of the Ukrainian Government - 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
    <s v="['The', 'Council', 'does', 'not', 'have', 'to', 'take', 'my', 'word', 'for', 'it', '-', 'or', 'even', 'that', 'of', 'the', 'Ukrainian', 'Government', '-', 'it', 'need', 'only', 'witness', 'for', 'itself', 'the', 'videos', 'of', 'professional', 'military', 'shepherding', 'thugs', 'into', 'a', 'building', 'in', 'Kramatorsk', ';', 'the', 'photographs', 'showing', 'the', 'so-called', 'concerned', 'citizens', 'taking', 'over', 'Sloviansk', ',', 'equipped', 'exactly', 'like', 'the', 'elite', 'troops', 'that', 'took', 'Crimea', ';', 'or', 'the', 'video', 'of', 'a', 'military', 'operation', 'in', 'Krasny', 'Liman', 'by', 'armed', 'men', 'with', 'the', 'same', 'equipment', '.']"/>
    <n v="2268"/>
    <n v="2706"/>
    <s v="professional military shepherding thugs"/>
    <x v="3"/>
    <x v="2"/>
    <x v="0"/>
    <s v="(2408, 2447)"/>
    <s v="professional military"/>
    <x v="4"/>
    <x v="0"/>
    <n v="788"/>
    <n v="858"/>
    <n v="788"/>
    <n v="829"/>
    <s v="[858, [788, 'professional military shepherding thugs'], [829, 'professional military']]"/>
  </r>
  <r>
    <s v="UNSC_2014_SPV.7154_spch006_sentsplit_United_States_Of_America.txt"/>
    <s v="UNSC_2014_SPV.7154_spch006"/>
    <s v="United States of America"/>
    <n v="6"/>
    <s v="coincidence"/>
    <s v="The Council does not have to take my word for it - or even that of the Ukrainian Government - 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
    <s v="['The', 'Council', 'does', 'not', 'have', 'to', 'take', 'my', 'word', 'for', 'it', '-', 'or', 'even', 'that', 'of', 'the', 'Ukrainian', 'Government', '-', 'it', 'need', 'only', 'witness', 'for', 'itself', 'the', 'videos', 'of', 'professional', 'military', 'shepherding', 'thugs', 'into', 'a', 'building', 'in', 'Kramatorsk', ';', 'the', 'photographs', 'showing', 'the', 'so-called', 'concerned', 'citizens', 'taking', 'over', 'Sloviansk', ',', 'equipped', 'exactly', 'like', 'the', 'elite', 'troops', 'that', 'took', 'Crimea', ';', 'or', 'the', 'video', 'of', 'a', 'military', 'operation', 'in', 'Krasny', 'Liman', 'by', 'armed', 'men', 'with', 'the', 'same', 'equipment', '.']"/>
    <n v="2268"/>
    <n v="2706"/>
    <s v="the so-called concerned citizens"/>
    <x v="0"/>
    <x v="2"/>
    <x v="0"/>
    <s v="(2503, 2535)"/>
    <s v="professional military"/>
    <x v="4"/>
    <x v="0"/>
    <n v="789"/>
    <n v="859"/>
    <n v="789"/>
    <n v="829"/>
    <s v="[859, [789, 'the so-called concerned citizens'], [829, 'professional military']]"/>
  </r>
  <r>
    <s v="UNSC_2014_SPV.7154_spch006_sentsplit_United_States_Of_America.txt"/>
    <s v="UNSC_2014_SPV.7154_spch006"/>
    <s v="United States of America"/>
    <n v="6"/>
    <s v="coincidence"/>
    <s v="The Council does not have to take my word for it - or even that of the Ukrainian Government - 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
    <s v="['The', 'Council', 'does', 'not', 'have', 'to', 'take', 'my', 'word', 'for', 'it', '-', 'or', 'even', 'that', 'of', 'the', 'Ukrainian', 'Government', '-', 'it', 'need', 'only', 'witness', 'for', 'itself', 'the', 'videos', 'of', 'professional', 'military', 'shepherding', 'thugs', 'into', 'a', 'building', 'in', 'Kramatorsk', ';', 'the', 'photographs', 'showing', 'the', 'so-called', 'concerned', 'citizens', 'taking', 'over', 'Sloviansk', ',', 'equipped', 'exactly', 'like', 'the', 'elite', 'troops', 'that', 'took', 'Crimea', ';', 'or', 'the', 'video', 'of', 'a', 'military', 'operation', 'in', 'Krasny', 'Liman', 'by', 'armed', 'men', 'with', 'the', 'same', 'equipment', '.']"/>
    <n v="2268"/>
    <n v="2706"/>
    <s v="equipped exactly like the elite troops"/>
    <x v="3"/>
    <x v="2"/>
    <x v="0"/>
    <s v="(2559, 2597)"/>
    <s v="professional military"/>
    <x v="4"/>
    <x v="0"/>
    <n v="790"/>
    <n v="860"/>
    <n v="790"/>
    <n v="829"/>
    <s v="[860, [790, 'equipped exactly like the elite troops'], [829, 'professional military']]"/>
  </r>
  <r>
    <s v="UNSC_2014_SPV.7154_spch006_sentsplit_United_States_Of_America.txt"/>
    <s v="UNSC_2014_SPV.7154_spch006"/>
    <s v="United States of America"/>
    <n v="6"/>
    <s v="coincidence"/>
    <s v="The Council does not have to take my word for it - or even that of the Ukrainian Government - 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
    <s v="['The', 'Council', 'does', 'not', 'have', 'to', 'take', 'my', 'word', 'for', 'it', '-', 'or', 'even', 'that', 'of', 'the', 'Ukrainian', 'Government', '-', 'it', 'need', 'only', 'witness', 'for', 'itself', 'the', 'videos', 'of', 'professional', 'military', 'shepherding', 'thugs', 'into', 'a', 'building', 'in', 'Kramatorsk', ';', 'the', 'photographs', 'showing', 'the', 'so-called', 'concerned', 'citizens', 'taking', 'over', 'Sloviansk', ',', 'equipped', 'exactly', 'like', 'the', 'elite', 'troops', 'that', 'took', 'Crimea', ';', 'or', 'the', 'video', 'of', 'a', 'military', 'operation', 'in', 'Krasny', 'Liman', 'by', 'armed', 'men', 'with', 'the', 'same', 'equipment', '.']"/>
    <n v="2268"/>
    <n v="2706"/>
    <s v="armed men with the same equipment"/>
    <x v="3"/>
    <x v="2"/>
    <x v="0"/>
    <s v="(2672, 2705)"/>
    <s v="professional military"/>
    <x v="4"/>
    <x v="0"/>
    <n v="791"/>
    <n v="861"/>
    <n v="791"/>
    <n v="829"/>
    <s v="[861, [791, 'armed men with the same equipment'], [829, 'professional military']]"/>
  </r>
  <r>
    <s v="UNSC_2014_SPV.7154_spch006_sentsplit_United_States_Of_America.txt"/>
    <s v="UNSC_2014_SPV.7154_spch006"/>
    <s v="United States of America"/>
    <n v="6"/>
    <s v="coincidence"/>
    <s v="But the fact is that this is the saddest kind of instability: it is completely man-made."/>
    <s v="['But', 'the', 'fact', 'is', 'that', 'this', 'is', 'the', 'saddest', 'kind', 'of', 'instability', ':', 'it', 'is', 'completely', 'man-made', '.']"/>
    <n v="2788"/>
    <n v="2876"/>
    <s v="saddest kind of instability"/>
    <x v="3"/>
    <x v="0"/>
    <x v="0"/>
    <s v="(2821, 2848)"/>
    <s v="instability"/>
    <x v="8"/>
    <x v="0"/>
    <n v="792"/>
    <n v="862"/>
    <n v="792"/>
    <n v="830"/>
    <s v="[862, [792, 'saddest kind of instability'], [830, 'instability']]"/>
  </r>
  <r>
    <s v="UNSC_2014_SPV.7154_spch006_sentsplit_United_States_Of_America.txt"/>
    <s v="UNSC_2014_SPV.7154_spch006"/>
    <s v="United States of America"/>
    <n v="6"/>
    <s v="coincidence"/>
    <s v="But the fact is that this is the saddest kind of instability: it is completely man-made."/>
    <s v="['But', 'the', 'fact', 'is', 'that', 'this', 'is', 'the', 'saddest', 'kind', 'of', 'instability', ':', 'it', 'is', 'completely', 'man-made', '.']"/>
    <n v="2788"/>
    <n v="2876"/>
    <s v="it is completely man-made"/>
    <x v="3"/>
    <x v="0"/>
    <x v="0"/>
    <s v="(2850, 2875)"/>
    <s v="instability"/>
    <x v="8"/>
    <x v="0"/>
    <n v="793"/>
    <n v="863"/>
    <n v="793"/>
    <n v="830"/>
    <s v="[863, [793, 'it is completely man-made'], [830, 'instability']]"/>
  </r>
  <r>
    <s v="UNSC_2014_SPV.7154_spch006_sentsplit_United_States_Of_America.txt"/>
    <s v="UNSC_2014_SPV.7154_spch006"/>
    <s v="United States of America"/>
    <n v="6"/>
    <s v="coincidence"/>
    <s v="We continue efforts to de-escalate the situation in Ukraine and find a diplomatic path forward, which is why Secretary Kerry will participate in the Geneva talks on 17 April, which will include Russian Foreign Minister Lavrov."/>
    <s v="['We', 'continue', 'efforts', 'to', 'de-escalate', 'the', 'situation', 'in', 'Ukraine', 'and', 'find', 'a', 'diplomatic', 'path', 'forward', ',', 'which', 'is', 'why', 'Secretary', 'Kerry', 'will', 'participate', 'in', 'the', 'Geneva', 'talks', 'on', '17', 'April', ',', 'which', 'will', 'include', 'Russian', 'Foreign', 'Minister', 'Lavrov', '.']"/>
    <n v="2943"/>
    <n v="3169"/>
    <s v="find a diplomatic path forward"/>
    <x v="0"/>
    <x v="2"/>
    <x v="1"/>
    <s v="(3007, 3037)"/>
    <s v="We"/>
    <x v="2"/>
    <x v="0"/>
    <n v="794"/>
    <n v="848"/>
    <n v="794"/>
    <n v="822"/>
    <s v="[848, [794, 'find a diplomatic path forward'], [822, 'We']]"/>
  </r>
  <r>
    <s v="UNSC_2014_SPV.7154_spch006_sentsplit_United_States_Of_America.txt"/>
    <s v="UNSC_2014_SPV.7154_spch006"/>
    <s v="United States of America"/>
    <n v="6"/>
    <s v="coincidence"/>
    <s v="The United States stands with Ukraine and the fundamental principle that the future of Ukraine must be decided by the Ukrainian people."/>
    <s v="['The', 'United', 'States', 'stands', 'with', 'Ukraine', 'and', 'the', 'fundamental', 'principle', 'that', 'the', 'future', 'of', 'Ukraine', 'must', 'be', 'decided', 'by', 'the', 'Ukrainian', 'people', '.']"/>
    <n v="3450"/>
    <n v="3585"/>
    <s v="The United States stands with Ukraine"/>
    <x v="1"/>
    <x v="1"/>
    <x v="1"/>
    <s v="(3450, 3487)"/>
    <s v="the future of Ukraine must be decided by the Ukrainian people"/>
    <x v="11"/>
    <x v="0"/>
    <n v="795"/>
    <n v="864"/>
    <n v="795"/>
    <n v="831"/>
    <s v="[864, [795, 'The United States stands with Ukraine'], [831, 'the future of Ukraine must be decided by the Ukrainian people']]"/>
  </r>
  <r>
    <s v="UNSC_2014_SPV.7154_spch006_sentsplit_United_States_Of_America.txt"/>
    <s v="UNSC_2014_SPV.7154_spch006"/>
    <s v="United States of America"/>
    <n v="6"/>
    <s v="coincidence"/>
    <s v="We also stand with international law and norms and the fundamental principle that borders are not suggestions."/>
    <s v="['We', 'also', 'stand', 'with', 'international', 'law', 'and', 'norms', 'and', 'the', 'fundamental', 'principle', 'that', 'borders', 'are', 'not', 'suggestions', '.']"/>
    <n v="3586"/>
    <n v="3696"/>
    <s v="We also stand"/>
    <x v="0"/>
    <x v="1"/>
    <x v="1"/>
    <s v="(3586, 3599)"/>
    <s v="international law and norms and the fundamental principle that borders are not suggestions"/>
    <x v="18"/>
    <x v="0"/>
    <n v="796"/>
    <n v="865"/>
    <n v="796"/>
    <n v="832"/>
    <s v="[865, [796, 'We also stand'], [832, 'international law and norms and the fundamental principle that borders are not suggestions']]"/>
  </r>
  <r>
    <s v="UNSC_2014_SPV.7154_spch006_sentsplit_United_States_Of_America.txt"/>
    <s v="UNSC_2014_SPV.7154_spch006"/>
    <s v="United States of America"/>
    <n v="6"/>
    <s v="coincidence"/>
    <s v="We strongly support concluding the agreement between Ukraine and the International Monetary Fund so that the international community can bolster Ukraine's economy."/>
    <s v="['We', 'strongly', 'support', 'concluding', 'the', 'agreement', 'between', 'Ukraine', 'and', 'the', 'International', 'Monetary', 'Fund', 'so', 'that', 'the', 'international', 'community', 'can', 'bolster', &quot;Ukraine's&quot;, 'economy', '.']"/>
    <n v="3886"/>
    <n v="4049"/>
    <s v="We strongly support"/>
    <x v="0"/>
    <x v="1"/>
    <x v="1"/>
    <s v="(3886, 3905)"/>
    <s v="concluding the agreement between Ukraine and the International Monetary Fund"/>
    <x v="10"/>
    <x v="0"/>
    <n v="797"/>
    <n v="867"/>
    <n v="797"/>
    <n v="834"/>
    <s v="[867, [797, 'We strongly support'], [834, 'concluding the agreement between Ukraine and the International Monetary Fund']]"/>
  </r>
  <r>
    <s v="UNSC_2014_SPV.7154_spch006_sentsplit_United_States_Of_America.txt"/>
    <s v="UNSC_2014_SPV.7154_spch006"/>
    <s v="United States of America"/>
    <n v="6"/>
    <s v="coincidence"/>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we will support"/>
    <x v="1"/>
    <x v="1"/>
    <x v="1"/>
    <s v="(4054, 4069)"/>
    <s v="Ukraine's elections"/>
    <x v="17"/>
    <x v="0"/>
    <n v="798"/>
    <n v="868"/>
    <n v="798"/>
    <n v="835"/>
    <s v="[868, [798, 'we will support'], [835, &quot;Ukraine's elections&quot;]]"/>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We continue efforts"/>
    <x v="0"/>
    <x v="2"/>
    <x v="1"/>
    <s v="(2943, 2962)"/>
    <s v="We"/>
    <x v="2"/>
    <x v="0"/>
    <n v="799"/>
    <n v="847"/>
    <n v="799"/>
    <n v="822"/>
    <s v="[847, [799, 'We continue efforts'], [822, 'We']]"/>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de-escalate the situation in Ukraine"/>
    <x v="0"/>
    <x v="0"/>
    <x v="1"/>
    <s v="(2966, 3002)"/>
    <s v="situation"/>
    <x v="8"/>
    <x v="0"/>
    <n v="800"/>
    <n v="846"/>
    <n v="800"/>
    <n v="821"/>
    <s v="[846, [800, 'de-escalate the situation in Ukraine'], [821, 'situation']]"/>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but the fact is that many of the armed units that we have seen were outfitted in bullet-proof vests and camouflage uniforms with insignia removed."/>
    <x v="3"/>
    <x v="2"/>
    <x v="0"/>
    <s v="(1500, 1646)"/>
    <s v="Russian troops"/>
    <x v="19"/>
    <x v="0"/>
    <n v="801"/>
    <n v="854"/>
    <n v="801"/>
    <n v="827"/>
    <s v="[854, [801, 'but the fact is that many of the armed units that we have seen were outfitted in bullet-proof vests and camouflage uniforms with insignia removed.'], [827, 'Russian troops']]"/>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as ifinstability were organic"/>
    <x v="2"/>
    <x v="2"/>
    <x v="0"/>
    <s v="(2757, 2786)"/>
    <s v="implicit"/>
    <x v="3"/>
    <x v="1"/>
    <n v="802"/>
    <m/>
    <n v="802"/>
    <m/>
    <s v="[None, [802, 'as ifinstability were organic'], [None, 'None']]"/>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are to be successful"/>
    <x v="0"/>
    <x v="0"/>
    <x v="1"/>
    <s v="(3182, 3202)"/>
    <s v="efforts"/>
    <x v="10"/>
    <x v="0"/>
    <n v="803"/>
    <n v="849"/>
    <n v="803"/>
    <n v="823"/>
    <s v="[849, [803, 'are to be successful'], [823, 'efforts']]"/>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why its forces continue to mass on the Ukrainian border"/>
    <x v="3"/>
    <x v="2"/>
    <x v="0"/>
    <s v="(3232, 3287)"/>
    <s v="Russia"/>
    <x v="5"/>
    <x v="0"/>
    <n v="804"/>
    <n v="850"/>
    <n v="804"/>
    <n v="824"/>
    <s v="[850, [804, 'why its forces continue to mass on the Ukrainian border'], [824, 'Russia']]"/>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it will have to come with constructive ideas on how to de-escalate and resolve the armed attacks"/>
    <x v="3"/>
    <x v="2"/>
    <x v="0"/>
    <s v="(3319, 3415)"/>
    <s v="Russia"/>
    <x v="5"/>
    <x v="0"/>
    <n v="805"/>
    <n v="851"/>
    <n v="805"/>
    <n v="824"/>
    <s v="[851, [805, 'it will have to come with constructive ideas on how to de-escalate and resolve the armed attacks'], [824, 'Russia']]"/>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That will benefit all the Ukrainian people"/>
    <x v="0"/>
    <x v="2"/>
    <x v="1"/>
    <s v="(3768, 3810)"/>
    <s v="we"/>
    <x v="2"/>
    <x v="0"/>
    <n v="806"/>
    <n v="866"/>
    <n v="806"/>
    <n v="833"/>
    <s v="[866, [806, 'That will benefit all the Ukrainian people'], [833, 'we']]"/>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armed seizure of buildings"/>
    <x v="3"/>
    <x v="2"/>
    <x v="0"/>
    <s v="(555, 581)"/>
    <s v="Russian forces"/>
    <x v="19"/>
    <x v="0"/>
    <n v="807"/>
    <n v="841"/>
    <n v="807"/>
    <n v="815"/>
    <s v="[841, [807, 'armed seizure of buildings'], [815, 'Russian forces']]"/>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armed units"/>
    <x v="3"/>
    <x v="2"/>
    <x v="0"/>
    <s v="(1653, 1664)"/>
    <s v="Russian troops"/>
    <x v="19"/>
    <x v="0"/>
    <n v="808"/>
    <n v="855"/>
    <n v="808"/>
    <n v="827"/>
    <s v="[855, [808, 'armed units'], [827, 'Russian troops']]"/>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armed roadblocks"/>
    <x v="2"/>
    <x v="2"/>
    <x v="0"/>
    <s v="(2132, 2148)"/>
    <s v="implicit"/>
    <x v="3"/>
    <x v="1"/>
    <n v="809"/>
    <m/>
    <n v="809"/>
    <m/>
    <s v="[None, [809, 'armed roadblocks'], [None, 'None']]"/>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separatist flags"/>
    <x v="3"/>
    <x v="2"/>
    <x v="0"/>
    <s v="(1791, 1807)"/>
    <s v="Russian troops"/>
    <x v="19"/>
    <x v="0"/>
    <n v="810"/>
    <n v="856"/>
    <n v="810"/>
    <n v="827"/>
    <s v="[856, [810, 'separatist flags'], [827, 'Russian troops']]"/>
  </r>
  <r>
    <s v="UNSC_2014_SPV.7154_spch006_sentsplit_United_States_Of_America.txt"/>
    <s v="UNSC_2014_SPV.7154_spch006"/>
    <s v="United States of America"/>
    <n v="6"/>
    <s v="not"/>
    <s v="And we will support in every way we can Ukraine's elections at the end of May so that Ukraine can advance its political transition and look to a peaceful future."/>
    <s v="['And', 'we', 'will', 'support', 'in', 'every', 'way', 'we', 'can', &quot;Ukraine's&quot;, 'elections', 'at', 'the', 'end', 'of', 'May', 'so', 'that', 'Ukraine', 'can', 'advance', 'its', 'political', 'transition', 'and', 'look', 'to', 'a', 'peaceful', 'future']"/>
    <n v="4050"/>
    <n v="4211"/>
    <s v="crisis"/>
    <x v="0"/>
    <x v="0"/>
    <x v="0"/>
    <s v="(803, 809)"/>
    <s v="crisis"/>
    <x v="8"/>
    <x v="0"/>
    <n v="817"/>
    <n v="869"/>
    <n v="817"/>
    <n v="836"/>
    <s v="[869, [817, 'crisis'], [836, 'crisis']]"/>
  </r>
  <r>
    <s v="UNSC_2014_SPV.7219_spch019_sentsplit_Ukraine.txt"/>
    <s v="UNSC_2014_SPV.7219_spch019"/>
    <s v="Ukraine"/>
    <n v="19"/>
    <s v="coincidence"/>
    <s v="I would like to thank you, Mr. President, for convening this meeting."/>
    <s v="['I', 'would', 'like', 'to', 'thank', 'you', ',', 'Mr', '.', 'President', ',', 'for', 'convening', 'this', 'meeting', '.']"/>
    <n v="0"/>
    <n v="69"/>
    <s v="I would like to thank you"/>
    <x v="0"/>
    <x v="1"/>
    <x v="1"/>
    <s v="(0, 25)"/>
    <s v="Mr. President, for convening this meeting."/>
    <x v="15"/>
    <x v="0"/>
    <n v="1709"/>
    <n v="1803"/>
    <n v="1709"/>
    <n v="1755"/>
    <s v="[1803, [1709, 'I would like to thank you'], [1755, 'Mr. President, for convening this meeting.']]"/>
  </r>
  <r>
    <s v="UNSC_2014_SPV.7219_spch019_sentsplit_Ukraine.txt"/>
    <s v="UNSC_2014_SPV.7219_spch019"/>
    <s v="Ukraine"/>
    <n v="19"/>
    <s v="coincidence"/>
    <s v="I also thank Under-Secretary-General Jeffrey Feltman for his briefing."/>
    <s v="['I', 'also', 'thank', 'Under-Secretary-General', 'Jeffrey', 'Feltman', 'for', 'his', 'briefing', '.']"/>
    <n v="70"/>
    <n v="140"/>
    <s v="I also thank"/>
    <x v="0"/>
    <x v="1"/>
    <x v="1"/>
    <s v="(70, 82)"/>
    <s v="Under-Secretary-General Jeffrey Feltman for his briefing."/>
    <x v="15"/>
    <x v="0"/>
    <n v="1710"/>
    <n v="1804"/>
    <n v="1710"/>
    <n v="1756"/>
    <s v="[1804, [1710, 'I also thank'], [1756, 'Under-Secretary-General Jeffrey Feltman for his briefing.']]"/>
  </r>
  <r>
    <s v="UNSC_2014_SPV.7219_spch019_sentsplit_Ukraine.txt"/>
    <s v="UNSC_2014_SPV.7219_spch019"/>
    <s v="Ukraine"/>
    <n v="19"/>
    <s v="coincidence"/>
    <s v="I would like to start by expressing my Government's sorrow and deep condolences to all the Missions whose citizens were killed in the terrible crash of Malaysia Airlines Flight MH-17."/>
    <s v="['I', 'would', 'like', 'to', 'start', 'by', 'expressing', 'my', &quot;Government's&quot;, 'sorrow', 'and', 'deep', 'condolences', 'to', 'all', 'the', 'Missions', 'whose', 'citizens', 'were', 'killed', 'in', 'the', 'terrible', 'crash', 'of', 'Malaysia', 'Airlines', 'Flight', 'MH', '-', '17', '.']"/>
    <n v="142"/>
    <n v="325"/>
    <s v="I would like to start by expressing my Government's sorrow and deep condolences"/>
    <x v="0"/>
    <x v="1"/>
    <x v="0"/>
    <s v="(142, 221)"/>
    <s v="to all the Missions whose citizens were killed in the terrible crash of Malaysia Airlines Flight MH-17."/>
    <x v="0"/>
    <x v="0"/>
    <n v="1711"/>
    <n v="1805"/>
    <n v="1711"/>
    <n v="1757"/>
    <s v="[1805, [1711, &quot;I would like to start by expressing my Government's sorrow and deep condolences&quot;], [1757, 'to all the Missions whose citizens were killed in the terrible crash of Malaysia Airlines Flight MH-17.']]"/>
  </r>
  <r>
    <s v="UNSC_2014_SPV.7219_spch019_sentsplit_Ukraine.txt"/>
    <s v="UNSC_2014_SPV.7219_spch019"/>
    <s v="Ukraine"/>
    <n v="19"/>
    <s v="coincidence"/>
    <s v="Ukraine shares the pain of their loss and grieves with their bereaved families and friends."/>
    <s v="['Ukraine', 'shares', 'the', 'pain', 'of', 'their', 'loss', 'and', 'grieves', 'with', 'their', 'bereaved', 'families', 'and', 'friends', '.']"/>
    <n v="326"/>
    <n v="417"/>
    <s v="shares the pain of their loss and grieves with"/>
    <x v="0"/>
    <x v="1"/>
    <x v="0"/>
    <s v="(334, 380)"/>
    <s v="their bereaved families and friends."/>
    <x v="0"/>
    <x v="0"/>
    <n v="1712"/>
    <n v="1806"/>
    <n v="1712"/>
    <n v="1758"/>
    <s v="[1806, [1712, 'shares the pain of their loss and grieves with'], [1758, 'their bereaved families and friends.']]"/>
  </r>
  <r>
    <s v="UNSC_2014_SPV.7219_spch019_sentsplit_Ukraine.txt"/>
    <s v="UNSC_2014_SPV.7219_spch019"/>
    <s v="Ukraine"/>
    <n v="19"/>
    <s v="coincidence"/>
    <s v="My country extends its profound sympathy to those affected by the accident."/>
    <s v="['My', 'country', 'extends', 'its', 'profound', 'sympathy', 'to', 'those', 'affected', 'by', 'the', 'accident', '.']"/>
    <n v="418"/>
    <n v="493"/>
    <s v="My country extends its profound sympathy"/>
    <x v="0"/>
    <x v="1"/>
    <x v="1"/>
    <s v="(418, 458)"/>
    <s v="to those affected by the accident."/>
    <x v="0"/>
    <x v="0"/>
    <n v="1713"/>
    <n v="1807"/>
    <n v="1713"/>
    <n v="1759"/>
    <s v="[1807, [1713, 'My country extends its profound sympathy'], [1759, 'to those affected by the accident.']]"/>
  </r>
  <r>
    <s v="UNSC_2014_SPV.7219_spch019_sentsplit_Ukraine.txt"/>
    <s v="UNSC_2014_SPV.7219_spch019"/>
    <s v="Ukraine"/>
    <n v="19"/>
    <s v="coincidence"/>
    <s v="Today, all of Ukraine is mourning."/>
    <s v="['Today', ',', 'all', 'of', 'Ukraine', 'is', 'mourning', '.']"/>
    <n v="494"/>
    <n v="528"/>
    <s v="is mourning"/>
    <x v="1"/>
    <x v="1"/>
    <x v="0"/>
    <s v="(516, 527)"/>
    <s v="all of Ukraine"/>
    <x v="14"/>
    <x v="0"/>
    <n v="1714"/>
    <n v="1808"/>
    <n v="1714"/>
    <n v="1760"/>
    <s v="[1808, [1714, 'is mourning'], [1760, 'all of Ukraine']]"/>
  </r>
  <r>
    <s v="UNSC_2014_SPV.7219_spch019_sentsplit_Ukraine.txt"/>
    <s v="UNSC_2014_SPV.7219_spch019"/>
    <s v="Ukraine"/>
    <n v="19"/>
    <s v="coincidence"/>
    <s v="We believe that an impartial investigation will reveal the truth and that all perpetrators will be punished."/>
    <s v="['We', 'believe', 'that', 'an', 'impartial', 'investigation', 'will', 'reveal', 'the', 'truth', 'and', 'that', 'all', 'perpetrators', 'will', 'be', 'punished', '.']"/>
    <n v="962"/>
    <n v="1070"/>
    <s v="We believe that"/>
    <x v="0"/>
    <x v="1"/>
    <x v="1"/>
    <s v="(962, 977)"/>
    <s v="an impartial investigation will reveal the truth and that all perpetrators will be punished."/>
    <x v="0"/>
    <x v="0"/>
    <n v="1715"/>
    <n v="1809"/>
    <n v="1715"/>
    <n v="1761"/>
    <s v="[1809, [1715, 'We believe that'], [1761, 'an impartial investigation will reveal the truth and that all perpetrators will be punished.']]"/>
  </r>
  <r>
    <s v="UNSC_2014_SPV.7219_spch019_sentsplit_Ukraine.txt"/>
    <s v="UNSC_2014_SPV.7219_spch019"/>
    <s v="Ukraine"/>
    <n v="19"/>
    <s v="coincidence"/>
    <s v="Yesterday, the Ukrainian leadership announced a basic version of what happened with the flight: it was an act of terror."/>
    <s v="['Yesterday', ',', 'the', 'Ukrainian', 'leadership', 'announced', 'a', 'basic', 'version', 'of', 'what', 'happened', 'with', 'the', 'flight', ':', 'it', 'was', 'an', 'act', 'of', 'terror', '.']"/>
    <n v="1072"/>
    <n v="1192"/>
    <s v="act of terror"/>
    <x v="0"/>
    <x v="0"/>
    <x v="0"/>
    <s v="(1178, 1191)"/>
    <s v="flight"/>
    <x v="0"/>
    <x v="0"/>
    <n v="1716"/>
    <n v="1810"/>
    <n v="1716"/>
    <n v="1762"/>
    <s v="[1810, [1716, 'act of terror'], [1762, 'flight']]"/>
  </r>
  <r>
    <s v="UNSC_2014_SPV.7219_spch019_sentsplit_Ukraine.txt"/>
    <s v="UNSC_2014_SPV.7219_spch019"/>
    <s v="Ukraine"/>
    <n v="19"/>
    <s v="coincidence"/>
    <s v="Intercepted telephone conversations between the terrorist leaders and their coordinator - Russian military intelligence colonel Vasili Geranin - confirm that terrorists are behind this crime."/>
    <s v="['Intercepted', 'telephone', 'conversations', 'between', 'the', 'terrorist', 'leaders', 'and', 'their', 'coordinator', '-', 'Russian', 'military', 'intelligence', 'colonel', 'Vasili', 'Geranin', '-', 'confirm', 'that', 'terrorists', 'are', 'behind', 'this', 'crime', '.']"/>
    <n v="1523"/>
    <n v="1714"/>
    <s v="crime"/>
    <x v="2"/>
    <x v="0"/>
    <x v="0"/>
    <s v="(1708, 1713)"/>
    <s v="implicit"/>
    <x v="3"/>
    <x v="1"/>
    <n v="1717"/>
    <m/>
    <n v="1717"/>
    <m/>
    <s v="[None, [1717, 'crime'], [None, 'None']]"/>
  </r>
  <r>
    <s v="UNSC_2014_SPV.7219_spch019_sentsplit_Ukraine.txt"/>
    <s v="UNSC_2014_SPV.7219_spch019"/>
    <s v="Ukraine"/>
    <n v="19"/>
    <s v="coincidence"/>
    <s v="This tragedy would not have been possible if Russia had not supported the terrorists and if a sophisticated anti-aircraft system had not been provided to them from Russia."/>
    <s v="['This', 'tragedy', 'would', 'not', 'have', 'been', 'possible', 'if', 'Russia', 'had', 'not', 'supported', 'the', 'terrorists', 'and', 'if', 'a', 'sophisticated', 'anti-aircraft', 'system', 'had', 'not', 'been', 'provided', 'to', 'them', 'from', 'Russia', '.']"/>
    <n v="3075"/>
    <n v="3246"/>
    <s v="tragedy"/>
    <x v="2"/>
    <x v="0"/>
    <x v="0"/>
    <s v="(3080, 3087)"/>
    <s v="implicit"/>
    <x v="3"/>
    <x v="1"/>
    <n v="1718"/>
    <m/>
    <n v="1718"/>
    <m/>
    <s v="[None, [1718, 'tragedy'], [None, 'None']]"/>
  </r>
  <r>
    <s v="UNSC_2014_SPV.7219_spch019_sentsplit_Ukraine.txt"/>
    <s v="UNSC_2014_SPV.7219_spch019"/>
    <s v="Ukraine"/>
    <n v="19"/>
    <s v="coincidence"/>
    <s v="This tragedy would not have been possible if Russia had not supported the terrorists and if a sophisticated anti-aircraft system had not been provided to them from Russia."/>
    <s v="['This', 'tragedy', 'would', 'not', 'have', 'been', 'possible', 'if', 'Russia', 'had', 'not', 'supported', 'the', 'terrorists', 'and', 'if', 'a', 'sophisticated', 'anti-aircraft', 'system', 'had', 'not', 'been', 'provided', 'to', 'them', 'from', 'Russia', '.']"/>
    <n v="3075"/>
    <n v="3246"/>
    <s v="would not have been possible if Russia had not supported the terrorists and if a sophisticated anti-aircraft system had not been provided to them from Russia"/>
    <x v="3"/>
    <x v="2"/>
    <x v="0"/>
    <s v="(3088, 3245)"/>
    <s v="Russia"/>
    <x v="5"/>
    <x v="0"/>
    <n v="1719"/>
    <n v="1812"/>
    <n v="1719"/>
    <n v="1764"/>
    <s v="[1812, [1719, 'would not have been possible if Russia had not supported the terrorists and if a sophisticated anti-aircraft system had not been provided to them from Russia'], [1764, 'Russia']]"/>
  </r>
  <r>
    <s v="UNSC_2014_SPV.7219_spch019_sentsplit_Ukraine.txt"/>
    <s v="UNSC_2014_SPV.7219_spch019"/>
    <s v="Ukraine"/>
    <n v="19"/>
    <s v="coincidence"/>
    <s v="We have raised our concern several times here in the Chamber that Russian nationals are directly participating in destabilizing the situation in eastern Ukraine."/>
    <s v="['We', 'have', 'raised', 'our', 'concern', 'several', 'times', 'here', 'in', 'the', 'Chamber', 'that', 'Russian', 'nationals', 'are', 'directly', 'participating', 'in', 'destabilizing', 'the', 'situation', 'in', 'eastern', 'Ukraine', '.']"/>
    <n v="4203"/>
    <n v="4364"/>
    <s v="We have raised our concern"/>
    <x v="3"/>
    <x v="1"/>
    <x v="0"/>
    <s v="(4203, 4229)"/>
    <s v="several times here in the Chamber that Russian nationals are directly participating in destabilizing the situation in eastern Ukraine."/>
    <x v="5"/>
    <x v="0"/>
    <n v="1720"/>
    <n v="1813"/>
    <n v="1720"/>
    <n v="1765"/>
    <s v="[1813, [1720, 'We have raised our concern'], [1765, 'several times here in the Chamber that Russian nationals are directly participating in destabilizing the situation in eastern Ukraine.']]"/>
  </r>
  <r>
    <s v="UNSC_2014_SPV.7219_spch019_sentsplit_Ukraine.txt"/>
    <s v="UNSC_2014_SPV.7219_spch019"/>
    <s v="Ukraine"/>
    <n v="19"/>
    <s v="coincidence"/>
    <s v="We have raised our concern several times here in the Chamber that Russian nationals are directly participating in destabilizing the situation in eastern Ukraine."/>
    <s v="['We', 'have', 'raised', 'our', 'concern', 'several', 'times', 'here', 'in', 'the', 'Chamber', 'that', 'Russian', 'nationals', 'are', 'directly', 'participating', 'in', 'destabilizing', 'the', 'situation', 'in', 'eastern', 'Ukraine', '.']"/>
    <n v="4203"/>
    <n v="4364"/>
    <s v="are directly participating in destabilizing the situation"/>
    <x v="3"/>
    <x v="2"/>
    <x v="0"/>
    <s v="(4287, 4344)"/>
    <s v="Russian nationals"/>
    <x v="20"/>
    <x v="0"/>
    <n v="1721"/>
    <n v="1814"/>
    <n v="1721"/>
    <n v="1766"/>
    <s v="[1814, [1721, 'are directly participating in destabilizing the situation'], [1766, 'Russian nationals']]"/>
  </r>
  <r>
    <s v="UNSC_2014_SPV.7219_spch019_sentsplit_Ukraine.txt"/>
    <s v="UNSC_2014_SPV.7219_spch019"/>
    <s v="Ukraine"/>
    <n v="19"/>
    <s v="coincidence"/>
    <s v="Illegal armed groups of fighters are stepping up their recruitment efforts within Russia."/>
    <s v="['Illegal', 'armed', 'groups', 'of', 'fighters', 'are', 'stepping', 'up', 'their', 'recruitment', 'efforts', 'within', 'Russia', '.']"/>
    <n v="4529"/>
    <n v="4618"/>
    <s v="Illegal armed groups of fighters"/>
    <x v="0"/>
    <x v="2"/>
    <x v="0"/>
    <s v="(4529, 4561)"/>
    <s v="groups"/>
    <x v="4"/>
    <x v="0"/>
    <n v="1722"/>
    <n v="1837"/>
    <n v="1722"/>
    <n v="1788"/>
    <s v="[1837, [1722, 'Illegal armed groups of fighters'], [1788, 'groups']]"/>
  </r>
  <r>
    <s v="UNSC_2014_SPV.7219_spch019_sentsplit_Ukraine.txt"/>
    <s v="UNSC_2014_SPV.7219_spch019"/>
    <s v="Ukraine"/>
    <n v="19"/>
    <s v="coincidence"/>
    <s v="Numerous groups of Russian paramilitary formations, including Russian Cossacks, are actively supporting the terrorists in spreading terror and chaos in the eastern part of Ukraine."/>
    <s v="['Numerous', 'groups', 'of', 'Russian', 'paramilitary', 'formations', ',', 'including', 'Russian', 'Cossacks', ',', 'are', 'actively', 'supporting', 'the', 'terrorists', 'in', 'spreading', 'terror', 'and', 'chaos', 'in', 'the', 'eastern', 'part', 'of', 'Ukraine', '.']"/>
    <n v="4991"/>
    <n v="5171"/>
    <s v="are actively supporting the terrorists in spreading terror and chaos in the eastern part of Ukraine"/>
    <x v="3"/>
    <x v="2"/>
    <x v="0"/>
    <s v="(5071, 5170)"/>
    <s v="Numerous groups of Russian paramilitary formations, including Russian Cossacks,"/>
    <x v="19"/>
    <x v="0"/>
    <n v="1723"/>
    <n v="1815"/>
    <n v="1723"/>
    <n v="1767"/>
    <s v="[1815, [1723, 'are actively supporting the terrorists in spreading terror and chaos in the eastern part of Ukraine'], [1767, 'Numerous groups of Russian paramilitary formations, including Russian Cossacks,']]"/>
  </r>
  <r>
    <s v="UNSC_2014_SPV.7219_spch019_sentsplit_Ukraine.txt"/>
    <s v="UNSC_2014_SPV.7219_spch019"/>
    <s v="Ukraine"/>
    <n v="19"/>
    <s v="coincidence"/>
    <s v="Throughout the entire period of such articifically created confrontations, supported by Russia, that country has never publically called on its citizens to refrain from joining the illegal armed groups operating on the territory of Ukraine."/>
    <s v="['Throughout', 'the', 'entire', 'period', 'of', 'such', 'articifically', 'created', 'confrontations', ',', 'supported', 'by', 'Russia', ',', 'that', 'country', 'has', 'never', 'publically', 'called', 'on', 'its', 'citizens', 'to', 'refrain', 'from', 'joining', 'the', 'illegal', 'armed', 'groups', 'operating', 'on', 'the', 'territory', 'of', 'Ukraine', '.']"/>
    <n v="5173"/>
    <n v="5413"/>
    <s v="illegal armed groups"/>
    <x v="0"/>
    <x v="2"/>
    <x v="0"/>
    <s v="(5354, 5374)"/>
    <s v="groups"/>
    <x v="4"/>
    <x v="0"/>
    <n v="1724"/>
    <n v="1838"/>
    <n v="1724"/>
    <n v="1789"/>
    <s v="[1838, [1724, 'illegal armed groups'], [1789, 'groups']]"/>
  </r>
  <r>
    <s v="UNSC_2014_SPV.7219_spch019_sentsplit_Ukraine.txt"/>
    <s v="UNSC_2014_SPV.7219_spch019"/>
    <s v="Ukraine"/>
    <n v="19"/>
    <s v="coincidence"/>
    <s v="Since no Russian national has been brought to justice for such actions, there is only one conclusion: their participation in illegal armed groups on the territory of Ukraine does not contradict the interests of the Russian Federation."/>
    <s v="['Since', 'no', 'Russian', 'national', 'has', 'been', 'brought', 'to', 'justice', 'for', 'such', 'actions', ',', 'there', 'is', 'only', 'one', 'conclusion', ':', 'their', 'participation', 'in', 'illegal', 'armed', 'groups', 'on', 'the', 'territory', 'of', 'Ukraine', 'does', 'not', 'contradict', 'the', 'interests', 'of', 'the', 'Russian', 'Federation', '.']"/>
    <n v="5804"/>
    <n v="6038"/>
    <s v="illegal armed groups"/>
    <x v="0"/>
    <x v="2"/>
    <x v="0"/>
    <s v="(5929, 5949)"/>
    <s v="groups"/>
    <x v="4"/>
    <x v="0"/>
    <n v="1725"/>
    <n v="1839"/>
    <n v="1725"/>
    <n v="1790"/>
    <s v="[1839, [1725, 'illegal armed groups'], [1790, 'groups']]"/>
  </r>
  <r>
    <s v="UNSC_2014_SPV.7219_spch019_sentsplit_Ukraine.txt"/>
    <s v="UNSC_2014_SPV.7219_spch019"/>
    <s v="Ukraine"/>
    <n v="19"/>
    <s v="coincidence"/>
    <s v="The situation on the Ukrainian-Russian State border has significantly deteriorated in recent days as a result of systematic violations coming from the Russian side of the border, as well as the provocative actions of armed terrorist groups in the border areas of the Donetsk and Luhansk regions."/>
    <s v="['The', 'situation', 'on', 'the', 'Ukrainian-Russian', 'State', 'border', 'has', 'significantly', 'deteriorated', 'in', 'recent', 'days', 'as', 'a', 'result', 'of', 'systematic', 'violations', 'coming', 'from', 'the', 'Russian', 'side', 'of', 'the', 'border', ',', 'as', 'well', 'as', 'the', 'provocative', 'actions', 'of', 'armed', 'terrorist', 'groups', 'in', 'the', 'border', 'areas', 'of', 'the', 'Donetsk', 'and', 'Luhansk', 'regions', '.']"/>
    <n v="6040"/>
    <n v="6335"/>
    <s v="significantly deteriorated"/>
    <x v="0"/>
    <x v="0"/>
    <x v="0"/>
    <s v="(6096, 6122)"/>
    <s v="situation on the Ukrainian-Russian State border"/>
    <x v="8"/>
    <x v="0"/>
    <n v="1726"/>
    <n v="1817"/>
    <n v="1726"/>
    <n v="1769"/>
    <s v="[1817, [1726, 'significantly deteriorated'], [1769, 'situation on the Ukrainian-Russian State border']]"/>
  </r>
  <r>
    <s v="UNSC_2014_SPV.7219_spch019_sentsplit_Ukraine.txt"/>
    <s v="UNSC_2014_SPV.7219_spch019"/>
    <s v="Ukraine"/>
    <n v="19"/>
    <s v="not"/>
    <s v="The situation on the Ukrainian-Russian State border has significantly deteriorated in recent days as a result of systematic violations coming from the Russian side of the border, as well as the provocative actions of armed terrorist groups in the border areas of the Donetsk and Luhansk regions."/>
    <s v="['The', 'situation', 'on', 'the', 'Ukrainian-Russian', 'State', 'border', 'has', 'significantly', 'deteriorated', 'in', 'recent', 'days', 'as', 'a', 'result', 'of', 'systematic', 'violations', 'coming', 'from', 'the', 'Russian', 'side', 'of', 'the', 'border', ',', 'as', 'well', 'as', 'the', 'provocative', 'actions', 'of', 'armed', 'terrorist', 'groups', 'in', 'the', 'border', 'areas', 'of', 'the', 'Donetsk', 'and', 'Luhansk', 'regions', '.']"/>
    <n v="6040"/>
    <n v="6335"/>
    <s v="as a result of systematic violations coming from the Russian side of the border, as well as the provocative actions of armed terrorist groups in the border areas"/>
    <x v="0"/>
    <x v="2"/>
    <x v="0"/>
    <s v="(6138, 6299)"/>
    <s v="situation on the Ukrainian-Russian State border"/>
    <x v="2"/>
    <x v="0"/>
    <n v="1727"/>
    <n v="1818"/>
    <n v="1727"/>
    <n v="1769"/>
    <s v="[1818, [1727, 'as a result of systematic violations coming from the Russian side of the border, as well as the provocative actions of armed terrorist groups in the border areas'], [1769, 'situation on the Ukrainian-Russian State border']]"/>
  </r>
  <r>
    <s v="UNSC_2014_SPV.7219_spch019_sentsplit_Ukraine.txt"/>
    <s v="UNSC_2014_SPV.7219_spch019"/>
    <s v="Ukraine"/>
    <n v="19"/>
    <s v="coincidence"/>
    <s v="Several times a day, columns of military vehicles and Russian mercenaries attempt to break through the Ukrainian State border from the Russian side."/>
    <s v="['Several', 'times', 'a', 'day', ',', 'columns', 'of', 'military', 'vehicles', 'and', 'Russian', 'mercenaries', 'attempt', 'to', 'break', 'through', 'the', 'Ukrainian', 'State', 'border', 'from', 'the', 'Russian', 'side', '.']"/>
    <n v="6336"/>
    <n v="6484"/>
    <s v="mercenaries"/>
    <x v="3"/>
    <x v="2"/>
    <x v="0"/>
    <s v="(6398, 6409)"/>
    <s v="Russian"/>
    <x v="4"/>
    <x v="0"/>
    <n v="1728"/>
    <n v="1816"/>
    <n v="1728"/>
    <n v="1768"/>
    <s v="[1816, [1728, 'mercenaries'], [1768, 'Russian']]"/>
  </r>
  <r>
    <s v="UNSC_2014_SPV.7219_spch019_sentsplit_Ukraine.txt"/>
    <s v="UNSC_2014_SPV.7219_spch019"/>
    <s v="Ukraine"/>
    <n v="19"/>
    <s v="coincidence"/>
    <s v="Illegal armed groups systematically fire towards the territory of Russia in order to create the false image of Ukrainian military fire."/>
    <s v="['Illegal', 'armed', 'groups', 'systematically', 'fire', 'towards', 'the', 'territory', 'of', 'Russia', 'in', 'order', 'to', 'create', 'the', 'false', 'image', 'of', 'Ukrainian', 'military', 'fire', '.']"/>
    <n v="6846"/>
    <n v="6981"/>
    <s v="Illegal armed groups"/>
    <x v="0"/>
    <x v="2"/>
    <x v="0"/>
    <s v="(6846, 6866)"/>
    <s v="groups"/>
    <x v="4"/>
    <x v="0"/>
    <n v="1729"/>
    <n v="1841"/>
    <n v="1729"/>
    <n v="1792"/>
    <s v="[1841, [1729, 'Illegal armed groups'], [1792, 'groups']]"/>
  </r>
  <r>
    <s v="UNSC_2014_SPV.7219_spch019_sentsplit_Ukraine.txt"/>
    <s v="UNSC_2014_SPV.7219_spch019"/>
    <s v="Ukraine"/>
    <n v="19"/>
    <s v="coincidence"/>
    <s v="Today, colleagues have presented some evidence of the deteriorating situation on the Ukrainian-Russian border."/>
    <s v="['Today', ',', 'colleagues', 'have', 'presented', 'some', 'evidence', 'of', 'the', 'deteriorating', 'situation', 'on', 'the', 'Ukrainian-Russian', 'border', '.']"/>
    <n v="7626"/>
    <n v="7736"/>
    <s v="deteriorating situation"/>
    <x v="0"/>
    <x v="0"/>
    <x v="0"/>
    <s v="(7680, 7703)"/>
    <s v="situation on the Ukrainian-Russian border"/>
    <x v="8"/>
    <x v="0"/>
    <n v="1730"/>
    <n v="1822"/>
    <n v="1730"/>
    <n v="1773"/>
    <s v="[1822, [1730, 'deteriorating situation'], [1773, 'situation on the Ukrainian-Russian border']]"/>
  </r>
  <r>
    <s v="UNSC_2014_SPV.7219_spch019_sentsplit_Ukraine.txt"/>
    <s v="UNSC_2014_SPV.7219_spch019"/>
    <s v="Ukraine"/>
    <n v="19"/>
    <s v="coincidence"/>
    <s v="I would like to take this opportunity to once again draw the attention of members of the Security Council to the fact that Russia continues to redeploy new forces extremely close to the Ukrainian border."/>
    <s v="['I', 'would', 'like', 'to', 'take', 'this', 'opportunity', 'to', 'once', 'again', 'draw', 'the', 'attention', 'of', 'members', 'of', 'the', 'Security', 'Council', 'to', 'the', 'fact', 'that', 'Russia', 'continues', 'to', 'redeploy', 'new', 'forces', 'extremely', 'close', 'to', 'the', 'Ukrainian', 'border', '.']"/>
    <n v="7854"/>
    <n v="8057"/>
    <s v="I would like to take this opportunity"/>
    <x v="3"/>
    <x v="1"/>
    <x v="1"/>
    <s v="(7854, 7891)"/>
    <s v="to once again draw the attention of members of the Security Council to the fact that Russia continues to redeploy new forces extremely close to the Ukrainian border."/>
    <x v="5"/>
    <x v="0"/>
    <n v="1731"/>
    <n v="1821"/>
    <n v="1731"/>
    <n v="1772"/>
    <s v="[1821, [1731, 'I would like to take this opportunity'], [1772, 'to once again draw the attention of members of the Security Council to the fact that Russia continues to redeploy new forces extremely close to the Ukrainian border.']]"/>
  </r>
  <r>
    <s v="UNSC_2014_SPV.7219_spch019_sentsplit_Ukraine.txt"/>
    <s v="UNSC_2014_SPV.7219_spch019"/>
    <s v="Ukraine"/>
    <n v="19"/>
    <s v="coincidence"/>
    <s v="Those and similar actions constitute a flagrant violation by Russia of its obligations under the Charter of the United Nations and other universally recognized principles and norms of international law."/>
    <s v="['Those', 'and', 'similar', 'actions', 'constitute', 'a', 'flagrant', 'violation', 'by', 'Russia', 'of', 'its', 'obligations', 'under', 'the', 'Charter', 'of', 'the', 'United', 'Nations', 'and', 'other', 'universally', 'recognized', 'principles', 'and', 'norms', 'of', 'international', 'law', '.']"/>
    <n v="8398"/>
    <n v="8600"/>
    <s v="Those and similar actions constitute a flagrant violation by Russia of its obligations"/>
    <x v="3"/>
    <x v="2"/>
    <x v="0"/>
    <s v="(8398, 8484)"/>
    <s v="Russia"/>
    <x v="5"/>
    <x v="0"/>
    <n v="1732"/>
    <n v="1824"/>
    <n v="1732"/>
    <n v="1775"/>
    <s v="[1824, [1732, 'Those and similar actions constitute a flagrant violation by Russia of its obligations'], [1775, 'Russia']]"/>
  </r>
  <r>
    <s v="UNSC_2014_SPV.7219_spch019_sentsplit_Ukraine.txt"/>
    <s v="UNSC_2014_SPV.7219_spch019"/>
    <s v="Ukraine"/>
    <n v="19"/>
    <s v="coincidence"/>
    <s v="Those actions are incompatible with the obligations of the Russian Federation under the Geneva agreement of 17 April and the Berlin declaration of2 June."/>
    <s v="['Those', 'actions', 'are', 'incompatible', 'with', 'the', 'obligations', 'of', 'the', 'Russian', 'Federation', 'under', 'the', 'Geneva', 'agreement', 'of', '17', 'April', 'and', 'the', 'Berlin', 'declaration', 'of2', 'June', '.']"/>
    <n v="8601"/>
    <n v="8754"/>
    <s v="Those actions are incompatible with the obligations of the Russian Federation"/>
    <x v="3"/>
    <x v="2"/>
    <x v="0"/>
    <s v="(8601, 8678)"/>
    <s v="Russian Federation"/>
    <x v="5"/>
    <x v="0"/>
    <n v="1733"/>
    <n v="1825"/>
    <n v="1733"/>
    <n v="1776"/>
    <s v="[1825, [1733, 'Those actions are incompatible with the obligations of the Russian Federation'], [1776, 'Russian Federation']]"/>
  </r>
  <r>
    <s v="UNSC_2014_SPV.7219_spch019_sentsplit_Ukraine.txt"/>
    <s v="UNSC_2014_SPV.7219_spch019"/>
    <s v="Ukraine"/>
    <n v="19"/>
    <s v="coincidence"/>
    <s v="We are still struggling against high-capacity military saboteurs who are willing to destroy Ukraine and to establish havens for chaos and instability."/>
    <s v="['We', 'are', 'still', 'struggling', 'against', 'high-capacity', 'military', 'saboteurs', 'who', 'are', 'willing', 'to', 'destroy', 'Ukraine', 'and', 'to', 'establish', 'havens', 'for', 'chaos', 'and', 'instability', '.']"/>
    <n v="9042"/>
    <n v="9192"/>
    <s v="We are still struggling against high-capacity military saboteurs who are willing to destroy Ukraine and to establish havens for chaos and instability."/>
    <x v="2"/>
    <x v="2"/>
    <x v="0"/>
    <s v="(9042, 9192)"/>
    <s v="implicit"/>
    <x v="3"/>
    <x v="1"/>
    <n v="1734"/>
    <m/>
    <n v="1734"/>
    <m/>
    <s v="[None, [1734, 'We are still struggling against high-capacity military saboteurs who are willing to destroy Ukraine and to establish havens for chaos and instability.'], [None, 'None']]"/>
  </r>
  <r>
    <s v="UNSC_2014_SPV.7219_spch019_sentsplit_Ukraine.txt"/>
    <s v="UNSC_2014_SPV.7219_spch019"/>
    <s v="Ukraine"/>
    <n v="19"/>
    <s v="coincidence"/>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peace and security"/>
    <x v="2"/>
    <x v="0"/>
    <x v="1"/>
    <s v="(9566, 9584)"/>
    <s v="implicit"/>
    <x v="3"/>
    <x v="1"/>
    <n v="1735"/>
    <m/>
    <n v="1735"/>
    <m/>
    <s v="[None, [1735, 'peace and security'], [None, 'None']]"/>
  </r>
  <r>
    <s v="UNSC_2014_SPV.7219_spch019_sentsplit_Ukraine.txt"/>
    <s v="UNSC_2014_SPV.7219_spch019"/>
    <s v="Ukraine"/>
    <n v="19"/>
    <s v="coincidence"/>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m and other violence"/>
    <x v="2"/>
    <x v="0"/>
    <x v="0"/>
    <s v="(9393, 9421)"/>
    <s v="implicit"/>
    <x v="3"/>
    <x v="1"/>
    <n v="1736"/>
    <m/>
    <n v="1736"/>
    <m/>
    <s v="[None, [1736, 'terrorism and other violence'], [None, 'None']]"/>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rmed forces"/>
    <x v="0"/>
    <x v="2"/>
    <x v="0"/>
    <s v="(3979, 3991)"/>
    <s v="Russian"/>
    <x v="4"/>
    <x v="0"/>
    <n v="1737"/>
    <n v="1811"/>
    <n v="1737"/>
    <n v="1763"/>
    <s v="[1811, [1737, 'armed forces'], [1763, 'Russian']]"/>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rmed forces"/>
    <x v="1"/>
    <x v="2"/>
    <x v="0"/>
    <s v="(7055, 7067)"/>
    <s v="Ukraine"/>
    <x v="14"/>
    <x v="0"/>
    <n v="1738"/>
    <n v="1819"/>
    <n v="1738"/>
    <n v="1770"/>
    <s v="[1819, [1738, 'armed forces'], [1770, 'Ukraine']]"/>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rmed forces"/>
    <x v="1"/>
    <x v="2"/>
    <x v="0"/>
    <s v="(7266, 7278)"/>
    <s v="Ukrainian"/>
    <x v="1"/>
    <x v="0"/>
    <n v="1739"/>
    <n v="1820"/>
    <n v="1739"/>
    <n v="1771"/>
    <s v="[1820, [1739, 'armed forces'], [1771, 'Ukrainian']]"/>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rmed forces"/>
    <x v="0"/>
    <x v="2"/>
    <x v="0"/>
    <s v="(8111, 8123)"/>
    <s v="Russian"/>
    <x v="4"/>
    <x v="0"/>
    <n v="1740"/>
    <n v="1823"/>
    <n v="1740"/>
    <n v="1774"/>
    <s v="[1823, [1740, 'armed forces'], [1774, 'Russian']]"/>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1370, 1380)"/>
    <s v="terrorists"/>
    <x v="4"/>
    <x v="0"/>
    <n v="1741"/>
    <n v="1826"/>
    <n v="1741"/>
    <n v="1777"/>
    <s v="[1826, [1741, 'terrorists'], [1777,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
    <x v="0"/>
    <x v="2"/>
    <x v="0"/>
    <s v="(1465, 1474)"/>
    <s v="leaders"/>
    <x v="4"/>
    <x v="0"/>
    <n v="1742"/>
    <n v="1827"/>
    <n v="1742"/>
    <n v="1778"/>
    <s v="[1827, [1742, 'terrorist'], [1778, 'leader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
    <x v="0"/>
    <x v="2"/>
    <x v="0"/>
    <s v="(1571, 1580)"/>
    <s v="leaders"/>
    <x v="4"/>
    <x v="0"/>
    <n v="1743"/>
    <n v="1828"/>
    <n v="1743"/>
    <n v="1779"/>
    <s v="[1828, [1743, 'terrorist'], [1779, 'leader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1681, 1691)"/>
    <s v="terrorists"/>
    <x v="4"/>
    <x v="0"/>
    <n v="1744"/>
    <n v="1829"/>
    <n v="1744"/>
    <n v="1780"/>
    <s v="[1829, [1744, 'terrorists'], [1780,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1886, 1896)"/>
    <s v="terrorists"/>
    <x v="4"/>
    <x v="0"/>
    <n v="1745"/>
    <n v="1830"/>
    <n v="1745"/>
    <n v="1781"/>
    <s v="[1830, [1745, 'terrorists'], [1781,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
    <x v="0"/>
    <x v="2"/>
    <x v="0"/>
    <s v="(2484, 2493)"/>
    <s v="leaders"/>
    <x v="4"/>
    <x v="0"/>
    <n v="1746"/>
    <n v="1831"/>
    <n v="1746"/>
    <n v="1782"/>
    <s v="[1831, [1746, 'terrorist'], [1782, 'leader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2901, 2911)"/>
    <s v="terrorists"/>
    <x v="4"/>
    <x v="0"/>
    <n v="1747"/>
    <n v="1833"/>
    <n v="1747"/>
    <n v="1784"/>
    <s v="[1833, [1747, 'terrorists'], [1784,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2813, 2823)"/>
    <s v="terrorists"/>
    <x v="4"/>
    <x v="0"/>
    <n v="1748"/>
    <n v="1832"/>
    <n v="1748"/>
    <n v="1783"/>
    <s v="[1832, [1748, 'terrorists'], [1783,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3452, 3462)"/>
    <s v="terrorists"/>
    <x v="4"/>
    <x v="0"/>
    <n v="1749"/>
    <n v="1834"/>
    <n v="1749"/>
    <n v="1785"/>
    <s v="[1834, [1749, 'terrorists'], [1785,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3620, 3630)"/>
    <s v="terrorists"/>
    <x v="4"/>
    <x v="0"/>
    <n v="1750"/>
    <n v="1835"/>
    <n v="1750"/>
    <n v="1786"/>
    <s v="[1835, [1750, 'terrorists'], [1786,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 groups"/>
    <x v="0"/>
    <x v="2"/>
    <x v="0"/>
    <s v="(3870, 3886)"/>
    <s v="groups"/>
    <x v="4"/>
    <x v="0"/>
    <n v="1751"/>
    <n v="1836"/>
    <n v="1751"/>
    <n v="1787"/>
    <s v="[1836, [1751, 'terrorist groups'], [1787, 'groups']]"/>
  </r>
  <r>
    <s v="UNSC_2014_SPV.7219_spch019_sentsplit_Ukraine.txt"/>
    <s v="UNSC_2014_SPV.7219_spch019"/>
    <s v="Ukraine"/>
    <n v="19"/>
    <s v="coincidence"/>
    <s v="The anti-terrorist forces in Ukraine have been repeatedly shelled from the territory of Russia."/>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nti-terrorist forces"/>
    <x v="0"/>
    <x v="2"/>
    <x v="1"/>
    <s v="(6564, 6585)"/>
    <s v="forces"/>
    <x v="4"/>
    <x v="0"/>
    <n v="1752"/>
    <n v="1840"/>
    <n v="1752"/>
    <n v="1791"/>
    <s v="[1840, [1752, 'anti-terrorist forces'], [1791, 'force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pro-Russian terrorists"/>
    <x v="0"/>
    <x v="2"/>
    <x v="0"/>
    <s v="(7375, 7397)"/>
    <s v="terrorists"/>
    <x v="4"/>
    <x v="0"/>
    <n v="1753"/>
    <n v="1842"/>
    <n v="1753"/>
    <n v="1793"/>
    <s v="[1842, [1753, 'pro-Russian terrorists'], [1793,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8934, 8944)"/>
    <s v="terrorists"/>
    <x v="4"/>
    <x v="0"/>
    <n v="1754"/>
    <n v="1843"/>
    <n v="1754"/>
    <n v="1794"/>
    <s v="[1843, [1754, 'terrorists'], [1794,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2597, 2607)"/>
    <s v="terrorists"/>
    <x v="4"/>
    <x v="0"/>
    <n v="1795"/>
    <n v="1844"/>
    <n v="1795"/>
    <n v="1796"/>
    <s v="[1844, [1795, 'terrorists'], [1796, 'terrorist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armed terrorist groups"/>
    <x v="0"/>
    <x v="2"/>
    <x v="0"/>
    <s v="(6257, 6279)"/>
    <s v="groups"/>
    <x v="4"/>
    <x v="0"/>
    <n v="1797"/>
    <n v="1845"/>
    <n v="1797"/>
    <n v="1798"/>
    <s v="[1845, [1797, 'armed terrorist groups'], [1798, 'groups']]"/>
  </r>
  <r>
    <s v="UNSC_2014_SPV.7219_spch019_sentsplit_Ukraine.txt"/>
    <s v="UNSC_2014_SPV.7219_spch019"/>
    <s v="Ukraine"/>
    <n v="19"/>
    <s v="not"/>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terrorists"/>
    <x v="0"/>
    <x v="2"/>
    <x v="0"/>
    <s v="(5099, 5109)"/>
    <s v="terrorists"/>
    <x v="4"/>
    <x v="0"/>
    <n v="1799"/>
    <n v="1846"/>
    <n v="1799"/>
    <n v="1800"/>
    <s v="[1846, [1799, 'terrorists'], [1800, 'terrorists']]"/>
  </r>
  <r>
    <s v="UNSC_2014_SPV.7219_spch019_sentsplit_Ukraine.txt"/>
    <s v="UNSC_2014_SPV.7219_spch019"/>
    <s v="Ukraine"/>
    <n v="19"/>
    <s v="coincidence"/>
    <s v=" 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 withdraw its forces from the   Ukrainian border and stop threatening peace and security in our country, the region and the world as a whole."/>
    <s v="['Ukraine', 'demands', 'that', 'the', 'Russian', 'side', 'immediately', 'cease', 'provocations', 'on', 'the', 'State', 'border', 'of', 'Ukraine', ',', 'stop', 'hindering', 'the', 'efforts', 'of', 'the', 'Ukrainian', 'side', 'and', 'the', 'international', 'community', 'to', 'put', 'an', 'end', 'to', 'terrorism', 'and', 'other', 'violence', 'in', 'Donetsk', 'and', 'Luhansk', 'regions', ',', 'return', 'to', 'President', &quot;Poroshenko's&quot;, 'peace', 'plan', ',', 'withdraw', 'its', 'forces', 'from', 'the', 'Ukrainian', 'border', 'and', 'stop', 'threatening', 'peace', 'and', 'security', 'in', 'our', 'country', ',', 'the', 'region', 'and', 'the', 'world', 'as', 'a', 'whole']"/>
    <n v="9194"/>
    <n v="9637"/>
    <s v="peace plan"/>
    <x v="1"/>
    <x v="0"/>
    <x v="1"/>
    <s v="(9487, 9497)"/>
    <s v="plan"/>
    <x v="10"/>
    <x v="0"/>
    <n v="1801"/>
    <n v="1847"/>
    <n v="1801"/>
    <n v="1802"/>
    <s v="[1847, [1801, 'peace plan'], [1802, 'plan']]"/>
  </r>
  <r>
    <s v="UNSC_2014_SPV.7165_spch005_sentsplit_France.txt"/>
    <s v="UNSC_2014_SPV.7165_spch005"/>
    <s v="France"/>
    <n v="5"/>
    <s v="coincidence"/>
    <s v="However, we sincerely hope that the announcement yesterday of a halt to the Russian military manoeuvres on the Ukrainian border is true and will be the first step in a genuine de-escalation."/>
    <s v="['However', ',', 'we', 'sincerely', 'hope', 'that', 'the', 'announcement', 'yesterday', 'of', 'a', 'halt', 'to', 'the', 'Russian', 'military', 'manoeuvres', 'on', 'the', 'Ukrainian', 'border', 'is', 'true', 'and', 'will', 'be', 'the', 'first', 'step', 'in', 'a', 'genuine', 'de-escalation', '.']"/>
    <n v="3163"/>
    <n v="3353"/>
    <s v="we sincerely hope"/>
    <x v="3"/>
    <x v="1"/>
    <x v="1"/>
    <s v="(3172, 3189)"/>
    <s v="that the announcement yesterday of a halt to the Russian military manoeuvres on the Ukrainian border is true and will be the first step in a genuine de-escalation."/>
    <x v="5"/>
    <x v="0"/>
    <n v="850"/>
    <n v="917"/>
    <n v="850"/>
    <n v="893"/>
    <s v="[917, [850, 'we sincerely hope'], [893, 'that the announcement yesterday of a halt to the Russian military manoeuvres on the Ukrainian border is true and will be the first step in a genuine de-escalation.']]"/>
  </r>
  <r>
    <s v="UNSC_2014_SPV.7165_spch005_sentsplit_France.txt"/>
    <s v="UNSC_2014_SPV.7165_spch005"/>
    <s v="France"/>
    <n v="5"/>
    <s v="coincidence"/>
    <s v="We also support constitutional reform that would ensure respect for minorities and some decentralization."/>
    <s v="['We', 'also', 'support', 'constitutional', 'reform', 'that', 'would', 'ensure', 'respect', 'for', 'minorities', 'and', 'some', 'decentralization', '.']"/>
    <n v="4186"/>
    <n v="4291"/>
    <s v="We also support"/>
    <x v="0"/>
    <x v="1"/>
    <x v="1"/>
    <s v="(4186, 4201)"/>
    <s v="constitutional reform that would ensure respect for minorities and some decentralization."/>
    <x v="10"/>
    <x v="0"/>
    <n v="851"/>
    <n v="922"/>
    <n v="851"/>
    <n v="898"/>
    <s v="[922, [851, 'We also support'], [898, 'constitutional reform that would ensure respect for minorities and some decentralization.']]"/>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I thank"/>
    <x v="0"/>
    <x v="1"/>
    <x v="1"/>
    <s v="(0, 7)"/>
    <s v="Mr. Feltman for his briefing."/>
    <x v="15"/>
    <x v="0"/>
    <n v="852"/>
    <n v="900"/>
    <n v="852"/>
    <n v="873"/>
    <s v="[900, [852, 'I thank'], [873, 'Mr. Feltman for his briefing.']]"/>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deteriorated continuously"/>
    <x v="0"/>
    <x v="0"/>
    <x v="0"/>
    <s v="(87, 112)"/>
    <s v="situation"/>
    <x v="8"/>
    <x v="0"/>
    <n v="853"/>
    <n v="901"/>
    <n v="853"/>
    <n v="874"/>
    <s v="[901, [853, 'deteriorated continuously'], [874, 'situation']]"/>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No doubt, he will do the same with respect to current events in Ukraine"/>
    <x v="3"/>
    <x v="2"/>
    <x v="0"/>
    <s v="(878, 949)"/>
    <s v="Russian colleague"/>
    <x v="19"/>
    <x v="0"/>
    <n v="854"/>
    <n v="905"/>
    <n v="854"/>
    <n v="879"/>
    <s v="[905, [854, 'No doubt, he will do the same with respect to current events in Ukraine'], [879, 'Russian colleague']]"/>
  </r>
  <r>
    <s v="UNSC_2014_SPV.7165_spch005_sentsplit_France.txt"/>
    <s v="UNSC_2014_SPV.7165_spch005"/>
    <s v="France"/>
    <n v="5"/>
    <s v="coincidence"/>
    <s v=" France strongly and unequivocally condemns those unacceptable attempts by Russia to destabilize Ukraine."/>
    <s v="['We', 'also', 'support', 'constitutional', 'reform', 'that', 'would', 'ensure', 'respect', 'for', 'minorities', 'and', 'some', 'decentralization', '.']"/>
    <n v="4186"/>
    <n v="4291"/>
    <s v="strongly and unequivocally condemns"/>
    <x v="3"/>
    <x v="1"/>
    <x v="0"/>
    <s v="(958, 993)"/>
    <s v="those unacceptable attempts by Russia to destabilize Ukraine."/>
    <x v="5"/>
    <x v="0"/>
    <n v="855"/>
    <n v="906"/>
    <n v="855"/>
    <n v="880"/>
    <s v="[906, [855, 'strongly and unequivocally condemns'], [880, 'those unacceptable attempts by Russia to destabilize Ukraine.']]"/>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unacceptable attempts by Russia to destabilize Ukraine."/>
    <x v="3"/>
    <x v="2"/>
    <x v="0"/>
    <s v="(1000, 1055)"/>
    <s v="Russia"/>
    <x v="5"/>
    <x v="0"/>
    <n v="856"/>
    <n v="907"/>
    <n v="856"/>
    <n v="881"/>
    <s v="[907, [856, 'unacceptable attempts by Russia to destabilize Ukraine.'], [881, 'Russia']]"/>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illegal armed groups"/>
    <x v="0"/>
    <x v="2"/>
    <x v="0"/>
    <s v="(1393, 1413)"/>
    <s v="groups"/>
    <x v="4"/>
    <x v="0"/>
    <n v="857"/>
    <n v="908"/>
    <n v="857"/>
    <n v="882"/>
    <s v="[908, [857, 'illegal armed groups'], [882, 'groups']]"/>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It is essential that the declaration be implemented by all parties"/>
    <x v="0"/>
    <x v="2"/>
    <x v="1"/>
    <s v="(1574, 1640)"/>
    <s v="all parties"/>
    <x v="2"/>
    <x v="0"/>
    <n v="858"/>
    <n v="909"/>
    <n v="858"/>
    <n v="883"/>
    <s v="[909, [858, 'It is essential that the declaration be implemented by all parties'], [883, 'all parties']]"/>
  </r>
  <r>
    <s v="UNSC_2014_SPV.7165_spch005_sentsplit_France.txt"/>
    <s v="UNSC_2014_SPV.7165_spch005"/>
    <s v="France"/>
    <n v="5"/>
    <s v="coincidence"/>
    <s v="In that regard, I commend   the restraint and composure of the Ukrainian security forces, who have responded appropriately to the repeated destabilizing actions they are dealing with."/>
    <s v="['We', 'also', 'support', 'constitutional', 'reform', 'that', 'would', 'ensure', 'respect', 'for', 'minorities', 'and', 'some', 'decentralization', '.']"/>
    <n v="4186"/>
    <n v="4291"/>
    <s v="I commend"/>
    <x v="1"/>
    <x v="1"/>
    <x v="1"/>
    <s v="(2288, 2297)"/>
    <s v="the restraint and composure of the Ukrainian security forces, who have responded appropriately to the repeated destabilizing actions they are dealing with."/>
    <x v="1"/>
    <x v="0"/>
    <n v="859"/>
    <n v="913"/>
    <n v="859"/>
    <n v="888"/>
    <s v="[913, [859, 'I commend'], [888, 'the restraint and composure of the Ukrainian security forces, who have responded appropriately to the repeated destabilizing actions they are dealing with.']]"/>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the restraint and composure of the Ukrainian security forces, who have responded appropriately to the repeated destabilizing actions they are dealing with."/>
    <x v="1"/>
    <x v="2"/>
    <x v="1"/>
    <s v="(2298, 2453)"/>
    <s v="Ukrainian security forces"/>
    <x v="1"/>
    <x v="0"/>
    <n v="860"/>
    <n v="912"/>
    <n v="860"/>
    <n v="887"/>
    <s v="[912, [860, 'the restraint and composure of the Ukrainian security forces, who have responded appropriately to the repeated destabilizing actions they are dealing with.'], [887, 'Ukrainian security forces']]"/>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in the face of such provocation"/>
    <x v="2"/>
    <x v="2"/>
    <x v="0"/>
    <s v="(2516, 2547)"/>
    <s v="implicit"/>
    <x v="3"/>
    <x v="1"/>
    <n v="861"/>
    <m/>
    <n v="861"/>
    <m/>
    <s v="[None, [861, 'in the face of such provocation'], [None, 'None']]"/>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Far from condemning those who took the OSCE observers hostage, today Russia is calling the mission's presence in eastern Ukraine a provocation."/>
    <x v="3"/>
    <x v="2"/>
    <x v="0"/>
    <s v="(3019, 3162)"/>
    <s v="Russia"/>
    <x v="5"/>
    <x v="0"/>
    <n v="862"/>
    <n v="916"/>
    <n v="862"/>
    <n v="892"/>
    <s v="[916, [862, &quot;Far from condemning those who took the OSCE observers hostage, today Russia is calling the mission's presence in eastern Ukraine a provocation.&quot;], [892, 'Russia']]"/>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is unacceptable."/>
    <x v="0"/>
    <x v="1"/>
    <x v="0"/>
    <s v="(4168, 4184)"/>
    <s v="The possibility that the actions of some violent groups could threaten the holding of this democratic exercise"/>
    <x v="6"/>
    <x v="0"/>
    <n v="863"/>
    <n v="921"/>
    <n v="863"/>
    <n v="897"/>
    <s v="[921, [863, 'is unacceptable.'], [897, 'The possibility that the actions of some violent groups could threaten the holding of this democratic exercise']]"/>
  </r>
  <r>
    <s v="UNSC_2014_SPV.7165_spch005_sentsplit_France.txt"/>
    <s v="UNSC_2014_SPV.7165_spch005"/>
    <s v="France"/>
    <n v="5"/>
    <s v="coincidence"/>
    <s v="That is not what we would prefer."/>
    <s v="['We', 'also', 'support', 'constitutional', 'reform', 'that', 'would', 'ensure', 'respect', 'for', 'minorities', 'and', 'some', 'decentralization', '.']"/>
    <n v="4186"/>
    <n v="4291"/>
    <s v="That is not what we would prefer."/>
    <x v="0"/>
    <x v="1"/>
    <x v="0"/>
    <s v="(3838, 3871)"/>
    <s v="we will be forced to ratchet up the sanctions once again."/>
    <x v="6"/>
    <x v="0"/>
    <n v="864"/>
    <n v="919"/>
    <n v="864"/>
    <n v="895"/>
    <s v="[919, [864, 'That is not what we would prefer.'], [895, 'we will be forced to ratchet up the sanctions once again.']]"/>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situation worsens"/>
    <x v="0"/>
    <x v="0"/>
    <x v="0"/>
    <s v="(3761, 3778)"/>
    <s v="situation"/>
    <x v="8"/>
    <x v="0"/>
    <n v="865"/>
    <n v="918"/>
    <n v="865"/>
    <n v="894"/>
    <s v="[918, [865, 'situation worsens'], [894, 'situation']]"/>
  </r>
  <r>
    <s v="UNSC_2014_SPV.7165_spch005_sentsplit_France.txt"/>
    <s v="UNSC_2014_SPV.7165_spch005"/>
    <s v="France"/>
    <n v="5"/>
    <s v="not"/>
    <s v="We also support constitutional reform that would ensure respect for minorities and some decentralization."/>
    <s v="['We', 'also', 'support', 'constitutional', 'reform', 'that', 'would', 'ensure', 'respect', 'for', 'minorities', 'and', 'some', 'decentralization', '.']"/>
    <n v="4186"/>
    <n v="4291"/>
    <s v="violent groups"/>
    <x v="0"/>
    <x v="2"/>
    <x v="0"/>
    <s v="(4098, 4112)"/>
    <s v="groups"/>
    <x v="4"/>
    <x v="0"/>
    <n v="866"/>
    <n v="920"/>
    <n v="866"/>
    <n v="896"/>
    <s v="[920, [866, 'violent groups'], [896, 'groups']]"/>
  </r>
  <r>
    <s v="UNSC_2014_SPV.7165_spch005_sentsplit_France.txt"/>
    <s v="UNSC_2014_SPV.7165_spch005"/>
    <s v="France"/>
    <n v="5"/>
    <s v="coincidence"/>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dangerous nationalist illusions"/>
    <x v="3"/>
    <x v="0"/>
    <x v="0"/>
    <s v="(4532, 4563)"/>
    <s v="illusions"/>
    <x v="5"/>
    <x v="0"/>
    <n v="867"/>
    <n v="923"/>
    <n v="867"/>
    <n v="899"/>
    <s v="[923, [867, 'dangerous nationalist illusions'], [899, 'illusions']]"/>
  </r>
  <r>
    <s v="UNSC_2014_SPV.7165_spch005_sentsplit_France.txt"/>
    <s v="UNSC_2014_SPV.7165_spch005"/>
    <s v="France"/>
    <n v="5"/>
    <s v="coincidence"/>
    <s v=" The similarity of the operations that were observed in Crimea is striking ."/>
    <s v="['Then', 'history', 'and', 'geography', 'can', 'bring', 'about', 'an', 'inevitable', 'and', 'desirable', 'reconciliation', 'between', 'a', 'democratic', ',', 'peaceful', 'and', 'independent', 'Ukraine', 'and', 'a', 'Russian', 'Federation', 'that', 'will', 'renounce', 'its', 'dangerous', 'nationalist', 'illusions']"/>
    <n v="4343"/>
    <n v="4564"/>
    <s v="is striking"/>
    <x v="3"/>
    <x v="0"/>
    <x v="1"/>
    <s v="(313, 324)"/>
    <s v="operations"/>
    <x v="6"/>
    <x v="0"/>
    <n v="868"/>
    <n v="903"/>
    <n v="868"/>
    <n v="876"/>
    <s v="[903, [868, 'is striking'], [876, 'operations']]"/>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armed militants"/>
    <x v="0"/>
    <x v="2"/>
    <x v="0"/>
    <s v="(141, 156)"/>
    <s v="militants"/>
    <x v="4"/>
    <x v="0"/>
    <n v="869"/>
    <n v="902"/>
    <n v="869"/>
    <n v="875"/>
    <s v="[902, [869, 'armed militants'], [875, 'militants']]"/>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armed groups"/>
    <x v="0"/>
    <x v="2"/>
    <x v="0"/>
    <s v="(2250, 2262)"/>
    <s v="groups"/>
    <x v="4"/>
    <x v="0"/>
    <n v="870"/>
    <n v="911"/>
    <n v="870"/>
    <n v="886"/>
    <s v="[911, [870, 'armed groups'], [886, 'groups']]"/>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separatist actions"/>
    <x v="2"/>
    <x v="2"/>
    <x v="0"/>
    <s v="(2702, 2720)"/>
    <s v="implicit"/>
    <x v="3"/>
    <x v="1"/>
    <n v="871"/>
    <m/>
    <n v="871"/>
    <m/>
    <s v="[None, [871, 'separatist actions'], [None, 'None']]"/>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pro-Russian militants"/>
    <x v="0"/>
    <x v="2"/>
    <x v="0"/>
    <s v="(2834, 2855)"/>
    <s v="militants"/>
    <x v="4"/>
    <x v="0"/>
    <n v="872"/>
    <n v="915"/>
    <n v="872"/>
    <n v="891"/>
    <s v="[915, [872, 'pro-Russian militants'], [891, 'militants']]"/>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subversive operation that has been planned, barely disguised and orchestrated"/>
    <x v="3"/>
    <x v="2"/>
    <x v="0"/>
    <s v="(615, 692)"/>
    <s v="Russia"/>
    <x v="5"/>
    <x v="0"/>
    <n v="877"/>
    <n v="904"/>
    <n v="877"/>
    <n v="878"/>
    <s v="[904, [877, 'subversive operation that has been planned, barely disguised and orchestrated'], [878, 'Russia']]"/>
  </r>
  <r>
    <s v="UNSC_2014_SPV.7165_spch005_sentsplit_France.txt"/>
    <s v="UNSC_2014_SPV.7165_spch005"/>
    <s v="France"/>
    <n v="5"/>
    <s v="coincidence"/>
    <s v="On the one hand, the Ukrainian Government has shown its good faith in implementing the declaration by drafting an amnesty law, launching the process of constitutional   reform and accelerating the dismantling of barricades and armed groups in Kyiv."/>
    <s v="['Then', 'history', 'and', 'geography', 'can', 'bring', 'about', 'an', 'inevitable', 'and', 'desirable', 'reconciliation', 'between', 'a', 'democratic', ',', 'peaceful', 'and', 'independent', 'Ukraine', 'and', 'a', 'Russian', 'Federation', 'that', 'will', 'renounce', 'its', 'dangerous', 'nationalist', 'illusions']"/>
    <n v="4343"/>
    <n v="4564"/>
    <s v="has shown its good faith in implementing the declaration by drafting an amnesty law"/>
    <x v="1"/>
    <x v="2"/>
    <x v="1"/>
    <s v="(2067, 2150)"/>
    <s v="the Ukrainian Government"/>
    <x v="14"/>
    <x v="0"/>
    <n v="884"/>
    <n v="910"/>
    <n v="884"/>
    <n v="885"/>
    <s v="[910, [884, 'has shown its good faith in implementing the declaration by drafting an amnesty law'], [885, 'the Ukrainian Government']]"/>
  </r>
  <r>
    <s v="UNSC_2014_SPV.7165_spch005_sentsplit_France.txt"/>
    <s v="UNSC_2014_SPV.7165_spch005"/>
    <s v="France"/>
    <n v="5"/>
    <s v="not"/>
    <s v="Then history and geography can bring about an inevitable and desirable reconciliation between a democratic, peaceful and independent Ukraine and a Russian Federation that will renounce its dangerous nationalist illusions."/>
    <s v="['Then', 'history', 'and', 'geography', 'can', 'bring', 'about', 'an', 'inevitable', 'and', 'desirable', 'reconciliation', 'between', 'a', 'democratic', ',', 'peaceful', 'and', 'independent', 'Ukraine', 'and', 'a', 'Russian', 'Federation', 'that', 'will', 'renounce', 'its', 'dangerous', 'nationalist', 'illusions']"/>
    <n v="4343"/>
    <n v="4564"/>
    <s v="has complied with none of the 17 April commitments."/>
    <x v="3"/>
    <x v="2"/>
    <x v="0"/>
    <s v="(2612, 2663)"/>
    <s v="Russian"/>
    <x v="5"/>
    <x v="0"/>
    <n v="889"/>
    <n v="914"/>
    <n v="889"/>
    <n v="890"/>
    <s v="[914, [889, 'has complied with none of the 17 April commitments.'], [890, 'Russian']]"/>
  </r>
  <r>
    <s v="UNSC_2014_SPV.7219_spch014_sentsplit_Nigeria.txt"/>
    <s v="UNSC_2014_SPV.7219_spch014"/>
    <s v="Nigeria"/>
    <n v="14"/>
    <s v="coincidence"/>
    <s v="I first want to say to our colleagues whose citizens were involved that we convey our deepest condolences to their families, citizens and Governments."/>
    <s v="['I', 'first', 'want', 'to', 'say', 'to', 'our', 'colleagues', 'whose', 'citizens', 'were', 'involved', 'that', 'we', 'convey', 'our', 'deepest', 'condolences', 'to', 'their', 'families', ',', 'citizens', 'and', 'Governments', '.']"/>
    <n v="0"/>
    <n v="150"/>
    <s v="we convey our deepest condolences"/>
    <x v="0"/>
    <x v="1"/>
    <x v="0"/>
    <s v="(72, 105)"/>
    <s v="to their families, citizens and Governments."/>
    <x v="0"/>
    <x v="0"/>
    <n v="478"/>
    <n v="497"/>
    <n v="478"/>
    <n v="487"/>
    <s v="[497, [478, 'we convey our deepest condolences'], [487, 'to their families, citizens and Governments.']]"/>
  </r>
  <r>
    <s v="UNSC_2014_SPV.7219_spch014_sentsplit_Nigeria.txt"/>
    <s v="UNSC_2014_SPV.7219_spch014"/>
    <s v="Nigeria"/>
    <n v="14"/>
    <s v="coincidence"/>
    <s v="Yesterday at noon, the world watched in horror the downing of the Malaysian jetliner."/>
    <s v="['Yesterday', 'at', 'noon', ',', 'the', 'world', 'watched', 'in', 'horror', 'the', 'downing', 'of', 'the', 'Malaysian', 'jetliner', '.']"/>
    <n v="152"/>
    <n v="237"/>
    <s v="the world watched in horror"/>
    <x v="0"/>
    <x v="1"/>
    <x v="0"/>
    <s v="(171, 198)"/>
    <s v="the downing of the Malaysian jetliner."/>
    <x v="0"/>
    <x v="0"/>
    <n v="479"/>
    <n v="498"/>
    <n v="479"/>
    <n v="488"/>
    <s v="[498, [479, 'the world watched in horror'], [488, 'the downing of the Malaysian jetliner.']]"/>
  </r>
  <r>
    <s v="UNSC_2014_SPV.7219_spch014_sentsplit_Nigeria.txt"/>
    <s v="UNSC_2014_SPV.7219_spch014"/>
    <s v="Nigeria"/>
    <n v="14"/>
    <s v="coincidence"/>
    <s v="What happened yesterday seemed to be an apocalyptic end to the world."/>
    <s v="['What', 'happened', 'yesterday', 'seemed', 'to', 'be', 'an', 'apocalyptic', 'end', 'to', 'the', 'world', '.']"/>
    <n v="238"/>
    <n v="307"/>
    <s v="seemed to be an apocalyptic end to the world."/>
    <x v="0"/>
    <x v="0"/>
    <x v="0"/>
    <s v="(262, 307)"/>
    <s v="the downing of the Malaysian jetliner."/>
    <x v="0"/>
    <x v="0"/>
    <n v="480"/>
    <n v="499"/>
    <n v="480"/>
    <n v="488"/>
    <s v="[499, [480, 'seemed to be an apocalyptic end to the world.'], [488, 'the downing of the Malaysian jetliner.']]"/>
  </r>
  <r>
    <s v="UNSC_2014_SPV.7219_spch014_sentsplit_Nigeria.txt"/>
    <s v="UNSC_2014_SPV.7219_spch014"/>
    <s v="Nigeria"/>
    <n v="14"/>
    <s v="coincidence"/>
    <s v="But this is not the time to play the blame game."/>
    <s v="['But', 'this', 'is', 'not', 'the', 'time', 'to', 'play', 'the', 'blame', 'game', '.']"/>
    <n v="1084"/>
    <n v="1132"/>
    <s v="But this is not the time to play the blame game."/>
    <x v="0"/>
    <x v="0"/>
    <x v="0"/>
    <s v="(1084, 1132)"/>
    <s v="game"/>
    <x v="12"/>
    <x v="0"/>
    <n v="481"/>
    <n v="500"/>
    <n v="481"/>
    <n v="490"/>
    <s v="[500, [481, 'But this is not the time to play the blame game.'], [490, 'game']]"/>
  </r>
  <r>
    <s v="UNSC_2014_SPV.7219_spch014_sentsplit_Nigeria.txt"/>
    <s v="UNSC_2014_SPV.7219_spch014"/>
    <s v="Nigeria"/>
    <n v="14"/>
    <s v="not"/>
    <s v="If it is established that the plane was shot down deliberately, it will mark a new dimension in the Ukraine crisis, one that represents a grave threat to the safety of international civil aviation."/>
    <s v="['If', 'it', 'is', 'established', 'that', 'the', 'plane', 'was', 'shot', 'down', 'deliberately', ',', 'it', 'will', 'mark', 'a', 'new', 'dimension', 'in', 'the', 'Ukraine', 'crisis', ',', 'one', 'that', 'represents', 'a', 'grave', 'threat', 'to', 'the', 'safety', 'of', 'international', 'civil', 'aviation', '.']"/>
    <n v="1134"/>
    <n v="1331"/>
    <s v="crisis"/>
    <x v="0"/>
    <x v="0"/>
    <x v="0"/>
    <s v="(1242, 1248)"/>
    <s v="crisis"/>
    <x v="8"/>
    <x v="0"/>
    <n v="482"/>
    <n v="501"/>
    <n v="482"/>
    <n v="491"/>
    <s v="[501, [482, 'crisis'], [491, 'crisis']]"/>
  </r>
  <r>
    <s v="UNSC_2014_SPV.7219_spch014_sentsplit_Nigeria.txt"/>
    <s v="UNSC_2014_SPV.7219_spch014"/>
    <s v="Nigeria"/>
    <n v="14"/>
    <s v="coincidence"/>
    <s v="At this point, it is of critical importance for the facts surrounding the crash to be dispassionately well-ascertained."/>
    <s v="['At', 'this', 'point', ',', 'it', 'is', 'of', 'critical', 'importance', 'for', 'the', 'facts', 'surrounding', 'the', 'crash', 'to', 'be', 'dispassionately', 'well-ascertained', '.']"/>
    <n v="1333"/>
    <n v="1452"/>
    <s v="critical importance"/>
    <x v="0"/>
    <x v="0"/>
    <x v="0"/>
    <s v="(1357, 1376)"/>
    <s v="for the facts surrounding the crash to be dispassionately well-ascertained."/>
    <x v="0"/>
    <x v="0"/>
    <n v="483"/>
    <n v="504"/>
    <n v="483"/>
    <n v="494"/>
    <s v="[504, [483, 'critical importance'], [494, 'for the facts surrounding the crash to be dispassionately well-ascertained.']]"/>
  </r>
  <r>
    <s v="UNSC_2014_SPV.7219_spch014_sentsplit_Nigeria.txt"/>
    <s v="UNSC_2014_SPV.7219_spch014"/>
    <s v="Nigeria"/>
    <n v="14"/>
    <s v="coincidence"/>
    <s v="In that regard, we would like to express our full support for an independent international investigation, as called for by the Secretary-General."/>
    <s v="['In', 'that', 'regard', ',', 'we', 'would', 'like', 'to', 'express', 'our', 'full', 'support', 'for', 'an', 'independent', 'international', 'investigation', ',', 'as', 'called', 'for', 'by', 'the', 'Secretary-General', '.']"/>
    <n v="1453"/>
    <n v="1598"/>
    <s v="we would like to express our full support for"/>
    <x v="0"/>
    <x v="1"/>
    <x v="1"/>
    <s v="(1469, 1514)"/>
    <s v="an independent international investigation, as called for by the Secretary-General."/>
    <x v="0"/>
    <x v="0"/>
    <n v="484"/>
    <n v="502"/>
    <n v="484"/>
    <n v="492"/>
    <s v="[502, [484, 'we would like to express our full support for'], [492, 'an independent international investigation, as called for by the Secretary-General.']]"/>
  </r>
  <r>
    <s v="UNSC_2014_SPV.7219_spch014_sentsplit_Nigeria.txt"/>
    <s v="UNSC_2014_SPV.7219_spch014"/>
    <s v="Nigeria"/>
    <n v="14"/>
    <s v="coincidence"/>
    <s v="Noting that the plane went down in an area under the control of armed rebel groups, we urge that those groups cooperate fully and unconditionally with the investigation into the crash."/>
    <s v="['Noting', 'that', 'the', 'plane', 'went', 'down', 'in', 'an', 'area', 'under', 'the', 'control', 'of', 'armed', 'rebel', 'groups', ',', 'we', 'urge', 'that', 'those', 'groups', 'cooperate', 'fully', 'and', 'unconditionally', 'with', 'the', 'investigation', 'into', 'the', 'crash', '.']"/>
    <n v="1600"/>
    <n v="1784"/>
    <s v="armed rebel groups"/>
    <x v="0"/>
    <x v="2"/>
    <x v="0"/>
    <s v="(1664, 1682)"/>
    <s v="groups"/>
    <x v="4"/>
    <x v="0"/>
    <n v="485"/>
    <n v="503"/>
    <n v="485"/>
    <n v="493"/>
    <s v="[503, [485, 'armed rebel groups'], [493, 'groups']]"/>
  </r>
  <r>
    <s v="UNSC_2014_SPV.7219_spch014_sentsplit_Nigeria.txt"/>
    <s v="UNSC_2014_SPV.7219_spch014"/>
    <s v="Nigeria"/>
    <n v="14"/>
    <s v="coincidence"/>
    <s v="We want to renew our call for a cessation of hostilities in Ukraine and a return to dialogue and negotiation, within the framework of the Geneva statement of 17 April and the 2 July four-party talks in Berlin."/>
    <s v="['We', 'want', 'to', 'renew', 'our', 'call', 'for', 'a', 'cessation', 'of', 'hostilities', 'in', 'Ukraine', 'and', 'a', 'return', 'to', 'dialogue', 'and', 'negotiation', ',', 'within', 'the', 'framework', 'of', 'the', 'Geneva', 'statement', 'of', '17', 'April', 'and', 'the', '2', 'July', 'four-party', 'talks', 'in', 'Berlin', '.']"/>
    <n v="2027"/>
    <n v="2236"/>
    <s v="hostilities"/>
    <x v="0"/>
    <x v="0"/>
    <x v="0"/>
    <s v="(2072, 2083)"/>
    <s v="hostilities in Ukraine"/>
    <x v="8"/>
    <x v="0"/>
    <n v="486"/>
    <n v="505"/>
    <n v="486"/>
    <n v="495"/>
    <s v="[505, [486, 'hostilities'], [495, 'hostilities in Ukraine']]"/>
  </r>
  <r>
    <s v="UNSC_2014_SPV.7219_spch014_sentsplit_Nigeria.txt"/>
    <s v="UNSC_2014_SPV.7219_spch014"/>
    <s v="Nigeria"/>
    <n v="14"/>
    <s v="not"/>
    <s v="We want to renew our call for a cessation of hostilities in Ukraine and a return to dialogue and negotiation, within the framework of the Geneva statement of 17 April and the 2 July four-party talks in Berlin."/>
    <s v="['We', 'want', 'to', 'renew', 'our', 'call', 'for', 'a', 'cessation', 'of', 'hostilities', 'in', 'Ukraine', 'and', 'a', 'return', 'to', 'dialogue', 'and', 'negotiation', ',', 'within', 'the', 'framework', 'of', 'the', 'Geneva', 'statement', 'of', '17', 'April', 'and', 'the', '2', 'July', 'four-party', 'talks', 'in', 'Berlin', '.']"/>
    <n v="2027"/>
    <n v="2236"/>
    <s v="continue to choose to open or support theatres of war and conflict in every corner of the world."/>
    <x v="0"/>
    <x v="2"/>
    <x v="0"/>
    <s v="(693, 789)"/>
    <s v="States"/>
    <x v="2"/>
    <x v="0"/>
    <n v="496"/>
    <n v="506"/>
    <n v="496"/>
    <n v="489"/>
    <s v="[506, [496, 'continue to choose to open or support theatres of war and conflict in every corner of the world.'], [489, 'States']]"/>
  </r>
  <r>
    <s v="UNSC_2014_SPV.7219_spch010_sentsplit_Luxembourg.txt"/>
    <s v="UNSC_2014_SPV.7219_spch010"/>
    <s v="Luxembourg"/>
    <n v="10"/>
    <s v="coincidence"/>
    <s v="I also thank the Under-Secretary-General for Political Affairs, Mr. Jeffrey Feltman, for his briefing."/>
    <s v="['I', 'also', 'thank', 'the', 'Under-Secretary-General', 'for', 'Political', 'Affairs', ',', 'Mr', '.', 'Jeffrey', 'Feltman', ',', 'for', 'his', 'briefing', '.']"/>
    <n v="0"/>
    <n v="102"/>
    <s v="I also thank"/>
    <x v="0"/>
    <x v="1"/>
    <x v="1"/>
    <s v="(0, 12)"/>
    <s v="the Under-Secretary-General for Political Affairs, Mr. Jeffrey Feltman, for his briefing."/>
    <x v="15"/>
    <x v="0"/>
    <n v="707"/>
    <n v="759"/>
    <n v="707"/>
    <n v="733"/>
    <s v="[759, [707, 'I also thank'], [733, 'the Under-Secretary-General for Political Affairs, Mr. Jeffrey Feltman, for his briefing.']]"/>
  </r>
  <r>
    <s v="UNSC_2014_SPV.7219_spch010_sentsplit_Luxembourg.txt"/>
    <s v="UNSC_2014_SPV.7219_spch010"/>
    <s v="Luxembourg"/>
    <n v="10"/>
    <s v="coincidence"/>
    <s v="At the start ofmy remarks, Iwish to express, on behalf of the Government and the people of Luxembourg, my most sincere condolences to the families and relatives of the 298 people aboard the Malaysia Airlines aircraft that crashed yesterday afternoon near the village of Grabovo in eastern Ukraine."/>
    <s v="['At', 'the', 'start', 'ofmy', 'remarks', ',', 'Iwish', 'to', 'express', ',', 'on', 'behalf', 'of', 'the', 'Government', 'and', 'the', 'people', 'of', 'Luxembourg', ',', 'my', 'most', 'sincere', 'condolences', 'to', 'the', 'families', 'and', 'relatives', 'of', 'the', '298', 'people', 'aboard', 'the', 'Malaysia', 'Airlines', 'aircraft', 'that', 'crashed', 'yesterday', 'afternoon', 'near', 'the', 'village', 'of', 'Grabovo', 'in', 'eastern', 'Ukraine', '.']"/>
    <n v="104"/>
    <n v="401"/>
    <s v="Iwish to express"/>
    <x v="0"/>
    <x v="1"/>
    <x v="1"/>
    <s v="(131, 147)"/>
    <s v="to the families and relatives of the 298 people aboard the Malaysia Airlines aircraft that crashed yesterday afternoon near the village of Grabovo in eastern Ukraine."/>
    <x v="0"/>
    <x v="0"/>
    <n v="708"/>
    <n v="760"/>
    <n v="708"/>
    <n v="734"/>
    <s v="[760, [708, 'Iwish to express'], [734, 'to the families and relatives of the 298 people aboard the Malaysia Airlines aircraft that crashed yesterday afternoon near the village of Grabovo in eastern Ukraine.']]"/>
  </r>
  <r>
    <s v="UNSC_2014_SPV.7219_spch010_sentsplit_Luxembourg.txt"/>
    <s v="UNSC_2014_SPV.7219_spch010"/>
    <s v="Luxembourg"/>
    <n v="10"/>
    <s v="coincidence"/>
    <s v="At the start ofmy remarks, Iwish to express, on behalf of the Government and the people of Luxembourg, my most sincere condolences to the families and relatives of the 298 people aboard the Malaysia Airlines aircraft that crashed yesterday afternoon near the village of Grabovo in eastern Ukraine."/>
    <s v="['At', 'the', 'start', 'ofmy', 'remarks', ',', 'Iwish', 'to', 'express', ',', 'on', 'behalf', 'of', 'the', 'Government', 'and', 'the', 'people', 'of', 'Luxembourg', ',', 'my', 'most', 'sincere', 'condolences', 'to', 'the', 'families', 'and', 'relatives', 'of', 'the', '298', 'people', 'aboard', 'the', 'Malaysia', 'Airlines', 'aircraft', 'that', 'crashed', 'yesterday', 'afternoon', 'near', 'the', 'village', 'of', 'Grabovo', 'in', 'eastern', 'Ukraine', '.']"/>
    <n v="104"/>
    <n v="401"/>
    <s v="my most sincere condolences"/>
    <x v="0"/>
    <x v="1"/>
    <x v="1"/>
    <s v="(207, 234)"/>
    <s v="to the families and relatives of the 298 people aboard the Malaysia Airlines aircraft that crashed yesterday afternoon near the village of Grabovo in eastern Ukraine."/>
    <x v="0"/>
    <x v="0"/>
    <n v="709"/>
    <n v="761"/>
    <n v="709"/>
    <n v="734"/>
    <s v="[761, [709, 'my most sincere condolences'], [734, 'to the families and relatives of the 298 people aboard the Malaysia Airlines aircraft that crashed yesterday afternoon near the village of Grabovo in eastern Ukraine.']]"/>
  </r>
  <r>
    <s v="UNSC_2014_SPV.7219_spch010_sentsplit_Luxembourg.txt"/>
    <s v="UNSC_2014_SPV.7219_spch010"/>
    <s v="Luxembourg"/>
    <n v="10"/>
    <s v="coincidence"/>
    <s v="Our sympathy also goes out to the Governments and the peoples of the Netherlands, Malaysia, Germany, Australia, Belgium, Canada, Indonesia, New Zealand, the Philippines and the United Kingdom."/>
    <s v="['Our', 'sympathy', 'also', 'goes', 'out', 'to', 'the', 'Governments', 'and', 'the', 'peoples', 'of', 'the', 'Netherlands', ',', 'Malaysia', ',', 'Germany', ',', 'Australia', ',', 'Belgium', ',', 'Canada', ',', 'Indonesia', ',', 'New', 'Zealand', ',', 'the', 'Philippines', 'and', 'the', 'United', 'Kingdom', '.']"/>
    <n v="469"/>
    <n v="661"/>
    <s v="Our sympathy also goes out to"/>
    <x v="0"/>
    <x v="1"/>
    <x v="1"/>
    <s v="(469, 498)"/>
    <s v="the Governments and the peoples of the Netherlands, Malaysia, Germany, Australia, Belgium, Canada, Indonesia, New Zealand, the Philippines and the United Kingdom."/>
    <x v="0"/>
    <x v="0"/>
    <n v="710"/>
    <n v="762"/>
    <n v="710"/>
    <n v="735"/>
    <s v="[762, [710, 'Our sympathy also goes out to'], [735, 'the Governments and the peoples of the Netherlands, Malaysia, Germany, Australia, Belgium, Canada, Indonesia, New Zealand, the Philippines and the United Kingdom.']]"/>
  </r>
  <r>
    <s v="UNSC_2014_SPV.7219_spch010_sentsplit_Luxembourg.txt"/>
    <s v="UNSC_2014_SPV.7219_spch010"/>
    <s v="Luxembourg"/>
    <n v="10"/>
    <s v="coincidence"/>
    <s v="The international community owes it to the victims to shed light on the circumstances that led to this tragic event."/>
    <s v="['The', 'international', 'community', 'owes', 'it', 'to', 'the', 'victims', 'to', 'shed', 'light', 'on', 'the', 'circumstances', 'that', 'led', 'to', 'this', 'tragic', 'event', '.']"/>
    <n v="663"/>
    <n v="779"/>
    <s v="tragic event"/>
    <x v="0"/>
    <x v="0"/>
    <x v="0"/>
    <s v="(766, 778)"/>
    <s v="event"/>
    <x v="0"/>
    <x v="0"/>
    <n v="711"/>
    <n v="781"/>
    <n v="711"/>
    <n v="756"/>
    <s v="[781, [711, 'tragic event'], [756, 'event']]"/>
  </r>
  <r>
    <s v="UNSC_2014_SPV.7219_spch010_sentsplit_Luxembourg.txt"/>
    <s v="UNSC_2014_SPV.7219_spch010"/>
    <s v="Luxembourg"/>
    <n v="10"/>
    <s v="coincidence"/>
    <s v="We commend the Ukrainian authorities in that regard."/>
    <s v="['We', 'commend', 'the', 'Ukrainian', 'authorities', 'in', 'that', 'regard', '.']"/>
    <n v="1158"/>
    <n v="1210"/>
    <s v="We commend"/>
    <x v="1"/>
    <x v="1"/>
    <x v="1"/>
    <s v="(1158, 1168)"/>
    <s v="the Ukrainian authorities in that regard."/>
    <x v="1"/>
    <x v="0"/>
    <n v="712"/>
    <n v="764"/>
    <n v="712"/>
    <n v="737"/>
    <s v="[764, [712, 'We commend'], [737, 'the Ukrainian authorities in that regard.']]"/>
  </r>
  <r>
    <s v="UNSC_2014_SPV.7219_spch010_sentsplit_Luxembourg.txt"/>
    <s v="UNSC_2014_SPV.7219_spch010"/>
    <s v="Luxembourg"/>
    <n v="10"/>
    <s v="coincidence"/>
    <s v="Those who committed this heinous act must be held accountable."/>
    <s v="['Those', 'who', 'committed', 'this', 'heinous', 'act', 'must', 'be', 'held', 'accountable', '.']"/>
    <n v="1211"/>
    <n v="1273"/>
    <s v="heinous act"/>
    <x v="0"/>
    <x v="0"/>
    <x v="0"/>
    <s v="(1236, 1247)"/>
    <s v="act"/>
    <x v="0"/>
    <x v="0"/>
    <n v="713"/>
    <n v="782"/>
    <n v="713"/>
    <n v="757"/>
    <s v="[782, [713, 'heinous act'], [757, 'act']]"/>
  </r>
  <r>
    <s v="UNSC_2014_SPV.7219_spch010_sentsplit_Luxembourg.txt"/>
    <s v="UNSC_2014_SPV.7219_spch010"/>
    <s v="Luxembourg"/>
    <n v="10"/>
    <s v="coincidence"/>
    <s v="This air disaster took place in a context of the ongoing deterioration of the situation in the east of Ukraine."/>
    <s v="['This', 'air', 'disaster', 'took', 'place', 'in', 'a', 'context', 'of', 'the', 'ongoing', 'deterioration', 'of', 'the', 'situation', 'in', 'the', 'east', 'of', 'Ukraine', '.']"/>
    <n v="1275"/>
    <n v="1386"/>
    <s v="ongoing deterioration of the situation"/>
    <x v="0"/>
    <x v="0"/>
    <x v="0"/>
    <s v="(1324, 1362)"/>
    <s v="situation in the east of Ukraine."/>
    <x v="8"/>
    <x v="0"/>
    <n v="714"/>
    <n v="763"/>
    <n v="714"/>
    <n v="736"/>
    <s v="[763, [714, 'ongoing deterioration of the situation'], [736, 'situation in the east of Ukraine.']]"/>
  </r>
  <r>
    <s v="UNSC_2014_SPV.7219_spch010_sentsplit_Luxembourg.txt"/>
    <s v="UNSC_2014_SPV.7219_spch010"/>
    <s v="Luxembourg"/>
    <n v="10"/>
    <s v="coincidence"/>
    <s v="Day after day, we receive reports of civilians killed in fighting between the Ukrainian armed forces and illegal armed groups."/>
    <s v="['Day', 'after', 'day', ',', 'we', 'receive', 'reports', 'of', 'civilians', 'killed', 'in', 'fighting', 'between', 'the', 'Ukrainian', 'armed', 'forces', 'and', 'illegal', 'armed', 'groups', '.']"/>
    <n v="1387"/>
    <n v="1513"/>
    <s v="illegal armed groups"/>
    <x v="0"/>
    <x v="2"/>
    <x v="0"/>
    <s v="(1492, 1512)"/>
    <s v="groups"/>
    <x v="4"/>
    <x v="0"/>
    <n v="715"/>
    <n v="772"/>
    <n v="715"/>
    <n v="745"/>
    <s v="[772, [715, 'illegal armed groups'], [745, 'groups']]"/>
  </r>
  <r>
    <s v="UNSC_2014_SPV.7219_spch010_sentsplit_Luxembourg.txt"/>
    <s v="UNSC_2014_SPV.7219_spch010"/>
    <s v="Luxembourg"/>
    <n v="10"/>
    <s v="coincidence"/>
    <s v="We urge the Russian Federation to actively use its influence on the illegal armed groups and ensure that weapons and fighters can no longer cross the border, in order to bring about a de-escalation as soon as possible."/>
    <s v="['We', 'urge', 'the', 'Russian', 'Federation', 'to', 'actively', 'use', 'its', 'influence', 'on', 'the', 'illegal', 'armed', 'groups', 'and', 'ensure', 'that', 'weapons', 'and', 'fighters', 'can', 'no', 'longer', 'cross', 'the', 'border', ',', 'in', 'order', 'to', 'bring', 'about', 'a', 'de-escalation', 'as', 'soon', 'as', 'possible', '.']"/>
    <n v="2134"/>
    <n v="2352"/>
    <s v="illegal armed groups"/>
    <x v="0"/>
    <x v="2"/>
    <x v="0"/>
    <s v="(2202, 2222)"/>
    <s v="groups"/>
    <x v="4"/>
    <x v="0"/>
    <n v="716"/>
    <n v="779"/>
    <n v="716"/>
    <n v="753"/>
    <s v="[779, [716, 'illegal armed groups'], [753, 'groups']]"/>
  </r>
  <r>
    <s v="UNSC_2014_SPV.7219_spch010_sentsplit_Luxembourg.txt"/>
    <s v="UNSC_2014_SPV.7219_spch010"/>
    <s v="Luxembourg"/>
    <n v="10"/>
    <s v="coincidence"/>
    <s v="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
    <s v="['Throughout', 'the', 'past', 'few', 'months', ',', 'Ukraine', 'has', 'demonstrated', 'its', 'commitment', 'to', 'finding', 'a', 'peaceful', 'solution', 'to', 'the', 'crisis', 'and', 'to', 'implementing', 'the', 'agreements', 'concluded', ',', 'in', 'particular', 'the', 'joint', 'declaration', 'adopted', 'on', '17', 'April', 'in', 'Geneva', 'between', 'Ukraine', ',', 'Russia', ',', 'the', 'European', 'Union', 'and', 'the', 'United', 'States', '.']"/>
    <n v="2353"/>
    <n v="2648"/>
    <s v="has demonstrated its commitment to finding a peaceful solution"/>
    <x v="1"/>
    <x v="2"/>
    <x v="1"/>
    <s v="(2393, 2455)"/>
    <s v="Ukraine"/>
    <x v="14"/>
    <x v="0"/>
    <n v="717"/>
    <n v="769"/>
    <n v="717"/>
    <n v="742"/>
    <s v="[769, [717, 'has demonstrated its commitment to finding a peaceful solution'], [742, 'Ukraine']]"/>
  </r>
  <r>
    <s v="UNSC_2014_SPV.7219_spch010_sentsplit_Luxembourg.txt"/>
    <s v="UNSC_2014_SPV.7219_spch010"/>
    <s v="Luxembourg"/>
    <n v="10"/>
    <s v="coincidence"/>
    <s v="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
    <s v="['Throughout', 'the', 'past', 'few', 'months', ',', 'Ukraine', 'has', 'demonstrated', 'its', 'commitment', 'to', 'finding', 'a', 'peaceful', 'solution', 'to', 'the', 'crisis', 'and', 'to', 'implementing', 'the', 'agreements', 'concluded', ',', 'in', 'particular', 'the', 'joint', 'declaration', 'adopted', 'on', '17', 'April', 'in', 'Geneva', 'between', 'Ukraine', ',', 'Russia', ',', 'the', 'European', 'Union', 'and', 'the', 'United', 'States', '.']"/>
    <n v="2353"/>
    <n v="2648"/>
    <s v="crisis"/>
    <x v="0"/>
    <x v="0"/>
    <x v="0"/>
    <s v="(2463, 2469)"/>
    <s v="crisis"/>
    <x v="8"/>
    <x v="0"/>
    <n v="718"/>
    <n v="773"/>
    <n v="718"/>
    <n v="746"/>
    <s v="[773, [718, 'crisis'], [746, 'crisis']]"/>
  </r>
  <r>
    <s v="UNSC_2014_SPV.7219_spch010_sentsplit_Luxembourg.txt"/>
    <s v="UNSC_2014_SPV.7219_spch010"/>
    <s v="Luxembourg"/>
    <n v="10"/>
    <s v="coincidence"/>
    <s v="Unfortunately, illegal armed groups, whose sole aim is to destabilize Ukraine, chose not to take that outstretched hand."/>
    <s v="['Unfortunately', ',', 'illegal', 'armed', 'groups', ',', 'whose', 'sole', 'aim', 'is', 'to', 'destabilize', 'Ukraine', ',', 'chose', 'not', 'to', 'take', 'that', 'outstretched', 'hand', '.']"/>
    <n v="2906"/>
    <n v="3026"/>
    <s v="Unfortunately"/>
    <x v="0"/>
    <x v="1"/>
    <x v="0"/>
    <s v="(2906, 2919)"/>
    <s v="illegal armed groups, whose sole aim is to destabilize Ukraine, chose not to take that outstretched hand."/>
    <x v="4"/>
    <x v="0"/>
    <n v="719"/>
    <n v="768"/>
    <n v="719"/>
    <n v="741"/>
    <s v="[768, [719, 'Unfortunately'], [741, 'illegal armed groups, whose sole aim is to destabilize Ukraine, chose not to take that outstretched hand.']]"/>
  </r>
  <r>
    <s v="UNSC_2014_SPV.7219_spch010_sentsplit_Luxembourg.txt"/>
    <s v="UNSC_2014_SPV.7219_spch010"/>
    <s v="Luxembourg"/>
    <n v="10"/>
    <s v="coincidence"/>
    <s v="Unfortunately, illegal armed groups, whose sole aim is to destabilize Ukraine, chose not to take that outstretched hand."/>
    <s v="['Unfortunately', ',', 'illegal', 'armed', 'groups', ',', 'whose', 'sole', 'aim', 'is', 'to', 'destabilize', 'Ukraine', ',', 'chose', 'not', 'to', 'take', 'that', 'outstretched', 'hand', '.']"/>
    <n v="2906"/>
    <n v="3026"/>
    <s v="illegal armed groups, whose sole aim is to destabilize Ukraine, chose not to take that outstretched hand"/>
    <x v="2"/>
    <x v="2"/>
    <x v="0"/>
    <s v="(2921, 3025)"/>
    <s v="implicit"/>
    <x v="3"/>
    <x v="1"/>
    <n v="720"/>
    <m/>
    <n v="720"/>
    <m/>
    <s v="[None, [720, 'illegal armed groups, whose sole aim is to destabilize Ukraine, chose not to take that outstretched hand'], [None, 'None']]"/>
  </r>
  <r>
    <s v="UNSC_2014_SPV.7219_spch010_sentsplit_Luxembourg.txt"/>
    <s v="UNSC_2014_SPV.7219_spch010"/>
    <s v="Luxembourg"/>
    <n v="10"/>
    <s v="coincidence"/>
    <s v="Diplomatic efforts to find a peaceful solution to the crisis in eastern Ukraine must continue."/>
    <s v="['Diplomatic', 'efforts', 'to', 'find', 'a', 'peaceful', 'solution', 'to', 'the', 'crisis', 'in', 'eastern', 'Ukraine', 'must', 'continue', '.']"/>
    <n v="3028"/>
    <n v="3122"/>
    <s v="crisis"/>
    <x v="0"/>
    <x v="0"/>
    <x v="0"/>
    <s v="(3082, 3088)"/>
    <s v="crisis"/>
    <x v="8"/>
    <x v="0"/>
    <n v="721"/>
    <n v="776"/>
    <n v="721"/>
    <n v="749"/>
    <s v="[776, [721, 'crisis'], [749, 'crisis']]"/>
  </r>
  <r>
    <s v="UNSC_2014_SPV.7219_spch010_sentsplit_Luxembourg.txt"/>
    <s v="UNSC_2014_SPV.7219_spch010"/>
    <s v="Luxembourg"/>
    <n v="10"/>
    <s v="coincidence"/>
    <s v="In that regard, the personal commitment of the Secretary-General since the beginning of the crisis is essential and must continue."/>
    <s v="['In', 'that', 'regard', ',', 'the', 'personal', 'commitment', 'of', 'the', 'Secretary-General', 'since', 'the', 'beginning', 'of', 'the', 'crisis', 'is', 'essential', 'and', 'must', 'continue', '.']"/>
    <n v="3123"/>
    <n v="3253"/>
    <s v="crisis"/>
    <x v="0"/>
    <x v="0"/>
    <x v="0"/>
    <s v="(3215, 3221)"/>
    <s v="crisis"/>
    <x v="8"/>
    <x v="0"/>
    <n v="722"/>
    <n v="777"/>
    <n v="722"/>
    <n v="750"/>
    <s v="[777, [722, 'crisis'], [750, 'crisis']]"/>
  </r>
  <r>
    <s v="UNSC_2014_SPV.7219_spch010_sentsplit_Luxembourg.txt"/>
    <s v="UNSC_2014_SPV.7219_spch010"/>
    <s v="Luxembourg"/>
    <n v="10"/>
    <s v="coincidence"/>
    <s v="We welcome the efforts made in that regard by France, Germany and the OSCE to promote dialogue between Russia and Ukraine."/>
    <s v="['We', 'welcome', 'the', 'efforts', 'made', 'in', 'that', 'regard', 'by', 'France', ',', 'Germany', 'and', 'the', 'OSCE', 'to', 'promote', 'dialogue', 'between', 'Russia', 'and', 'Ukraine', '.']"/>
    <n v="3470"/>
    <n v="3592"/>
    <s v="We welcome the efforts made"/>
    <x v="0"/>
    <x v="1"/>
    <x v="1"/>
    <s v="(3470, 3497)"/>
    <s v="in that regard by France, Germany and the OSCE to promote dialogue between Russia and Ukraine."/>
    <x v="10"/>
    <x v="0"/>
    <n v="723"/>
    <n v="770"/>
    <n v="723"/>
    <n v="743"/>
    <s v="[770, [723, 'We welcome the efforts made'], [743, 'in that regard by France, Germany and the OSCE to promote dialogue between Russia and Ukraine.']]"/>
  </r>
  <r>
    <s v="UNSC_2014_SPV.7219_spch010_sentsplit_Luxembourg.txt"/>
    <s v="UNSC_2014_SPV.7219_spch010"/>
    <s v="Luxembourg"/>
    <n v="10"/>
    <s v="coincidence"/>
    <s v="We sincerely hope that those efforts will contribute to a de-escalation and put an end to a crisis that has gone on for too long."/>
    <s v="['We', 'sincerely', 'hope', 'that', 'those', 'efforts', 'will', 'contribute', 'to', 'a', 'de-escalation', 'and', 'put', 'an', 'end', 'to', 'a', 'crisis', 'that', 'has', 'gone', 'on', 'for', 'too', 'long', '.']"/>
    <n v="3593"/>
    <n v="3722"/>
    <s v="We sincerely hope that"/>
    <x v="0"/>
    <x v="1"/>
    <x v="1"/>
    <s v="(3593, 3615)"/>
    <s v="those efforts will contribute to a de-escalation and put an end to a crisis that has gone on for too long."/>
    <x v="10"/>
    <x v="0"/>
    <n v="724"/>
    <n v="771"/>
    <n v="724"/>
    <n v="744"/>
    <s v="[771, [724, 'We sincerely hope that'], [744, 'those efforts will contribute to a de-escalation and put an end to a crisis that has gone on for too long.']]"/>
  </r>
  <r>
    <s v="UNSC_2014_SPV.7219_spch010_sentsplit_Luxembourg.txt"/>
    <s v="UNSC_2014_SPV.7219_spch010"/>
    <s v="Luxembourg"/>
    <n v="10"/>
    <s v="coincidence"/>
    <s v="We sincerely hope that those efforts will contribute to a de-escalation and put an end to a crisis that has gone on for too long."/>
    <s v="['We', 'sincerely', 'hope', 'that', 'those', 'efforts', 'will', 'contribute', 'to', 'a', 'de-escalation', 'and', 'put', 'an', 'end', 'to', 'a', 'crisis', 'that', 'has', 'gone', 'on', 'for', 'too', 'long', '.']"/>
    <n v="3593"/>
    <n v="3722"/>
    <s v="crisis"/>
    <x v="0"/>
    <x v="0"/>
    <x v="0"/>
    <s v="(3685, 3691)"/>
    <s v="crisis"/>
    <x v="8"/>
    <x v="0"/>
    <n v="725"/>
    <n v="783"/>
    <n v="725"/>
    <n v="758"/>
    <s v="[783, [725, 'crisis'], [758, 'crisis']]"/>
  </r>
  <r>
    <s v="UNSC_2014_SPV.7219_spch010_sentsplit_Luxembourg.txt"/>
    <s v="UNSC_2014_SPV.7219_spch010"/>
    <s v="Luxembourg"/>
    <n v="10"/>
    <s v="coincidence"/>
    <s v="It is high time for all stakeholders, including the Russian Federation, to mobilize all energies to put an end to this crisis."/>
    <s v="['It', 'is', 'high', 'time', 'for', 'all', 'stakeholders', ',', 'including', 'the', 'Russian', 'Federation', ',', 'to', 'mobilize', 'all', 'energies', 'to', 'put', 'an', 'end', 'to', 'this', 'crisis']"/>
    <n v="3816"/>
    <n v="3942"/>
    <s v="crisis"/>
    <x v="0"/>
    <x v="0"/>
    <x v="0"/>
    <s v="(3935, 3941)"/>
    <s v="crisis"/>
    <x v="8"/>
    <x v="0"/>
    <n v="726"/>
    <n v="784"/>
    <n v="726"/>
    <n v="752"/>
    <s v="[784, [726, 'crisis'], [752, 'crisis']]"/>
  </r>
  <r>
    <s v="UNSC_2014_SPV.7219_spch010_sentsplit_Luxembourg.txt"/>
    <s v="UNSC_2014_SPV.7219_spch010"/>
    <s v="Luxembourg"/>
    <n v="10"/>
    <s v="coincidence"/>
    <s v="It is high time for all stakeholders, including the Russian Federation, to mobilize all energies to put an end to this crisis."/>
    <s v="['It', 'is', 'high', 'time', 'for', 'all', 'stakeholders', ',', 'including', 'the', 'Russian', 'Federation', ',', 'to', 'mobilize', 'all', 'energies', 'to', 'put', 'an', 'end', 'to', 'this', 'crisis']"/>
    <n v="3816"/>
    <n v="3942"/>
    <s v="crisis"/>
    <x v="0"/>
    <x v="0"/>
    <x v="0"/>
    <s v="(3799, 3805)"/>
    <s v="crisis"/>
    <x v="8"/>
    <x v="0"/>
    <n v="727"/>
    <n v="778"/>
    <n v="727"/>
    <n v="751"/>
    <s v="[778, [727, 'crisis'], [751, 'crisis']]"/>
  </r>
  <r>
    <s v="UNSC_2014_SPV.7219_spch010_sentsplit_Luxembourg.txt"/>
    <s v="UNSC_2014_SPV.7219_spch010"/>
    <s v="Luxembourg"/>
    <n v="10"/>
    <s v="not"/>
    <s v="It is high time for all stakeholders, including the Russian Federation, to mobilize all energies to put an end to this crisis."/>
    <s v="['It', 'is', 'high', 'time', 'for', 'all', 'stakeholders', ',', 'including', 'the', 'Russian', 'Federation', ',', 'to', 'mobilize', 'all', 'energies', 'to', 'put', 'an', 'end', 'to', 'this', 'crisis']"/>
    <n v="3816"/>
    <n v="3942"/>
    <s v="pro-Russian separatist militias"/>
    <x v="0"/>
    <x v="2"/>
    <x v="0"/>
    <s v="(1518, 1549)"/>
    <s v="militias"/>
    <x v="4"/>
    <x v="0"/>
    <n v="728"/>
    <n v="775"/>
    <n v="728"/>
    <n v="748"/>
    <s v="[775, [728, 'pro-Russian separatist militias'], [748, 'militias']]"/>
  </r>
  <r>
    <s v="UNSC_2014_SPV.7219_spch010_sentsplit_Luxembourg.txt"/>
    <s v="UNSC_2014_SPV.7219_spch010"/>
    <s v="Luxembourg"/>
    <n v="10"/>
    <s v="coincidence"/>
    <s v="The escalation of violence in recent days, until its tragic climax yesterday, demonstrates once again that active armed groups in eastern Ukraine are actually well-equipped and   well-trained paramilitary forces who enjoy clear external support."/>
    <s v="['It', 'is', 'high', 'time', 'for', 'all', 'stakeholders', ',', 'including', 'the', 'Russian', 'Federation', ',', 'to', 'mobilize', 'all', 'energies', 'to', 'put', 'an', 'end', 'to', 'this', 'crisis']"/>
    <n v="3816"/>
    <n v="3942"/>
    <s v="tragic climax"/>
    <x v="0"/>
    <x v="0"/>
    <x v="0"/>
    <s v="(1942, 1955)"/>
    <s v="escalation of violence"/>
    <x v="6"/>
    <x v="0"/>
    <n v="729"/>
    <n v="766"/>
    <n v="729"/>
    <n v="739"/>
    <s v="[766, [729, 'tragic climax'], [739, 'escalation of violence']]"/>
  </r>
  <r>
    <s v="UNSC_2014_SPV.7219_spch010_sentsplit_Luxembourg.txt"/>
    <s v="UNSC_2014_SPV.7219_spch010"/>
    <s v="Luxembourg"/>
    <n v="10"/>
    <s v="not"/>
    <s v="It is high time for all stakeholders, including the Russian Federation, to mobilize all energies to put an end to this crisis."/>
    <s v="['It', 'is', 'high', 'time', 'for', 'all', 'stakeholders', ',', 'including', 'the', 'Russian', 'Federation', ',', 'to', 'mobilize', 'all', 'energies', 'to', 'put', 'an', 'end', 'to', 'this', 'crisis']"/>
    <n v="3816"/>
    <n v="3942"/>
    <s v="peaceful solution"/>
    <x v="0"/>
    <x v="0"/>
    <x v="1"/>
    <s v="(3057, 3074)"/>
    <s v="crisis in eastern Ukraine"/>
    <x v="8"/>
    <x v="0"/>
    <n v="730"/>
    <n v="767"/>
    <n v="730"/>
    <n v="740"/>
    <s v="[767, [730, 'peaceful solution'], [740, 'crisis in eastern Ukraine']]"/>
  </r>
  <r>
    <s v="UNSC_2014_SPV.7219_spch010_sentsplit_Luxembourg.txt"/>
    <s v="UNSC_2014_SPV.7219_spch010"/>
    <s v="Luxembourg"/>
    <n v="10"/>
    <s v="not"/>
    <s v="It is high time for all stakeholders, including the Russian Federation, to mobilize all energies to put an end to this crisis."/>
    <s v="['It', 'is', 'high', 'time', 'for', 'all', 'stakeholders', ',', 'including', 'the', 'Russian', 'Federation', ',', 'to', 'mobilize', 'all', 'energies', 'to', 'put', 'an', 'end', 'to', 'this', 'crisis']"/>
    <n v="3816"/>
    <n v="3942"/>
    <s v="armed forces"/>
    <x v="1"/>
    <x v="2"/>
    <x v="0"/>
    <s v="(1475, 1487)"/>
    <s v="Ukrainian"/>
    <x v="1"/>
    <x v="0"/>
    <n v="731"/>
    <n v="765"/>
    <n v="731"/>
    <n v="738"/>
    <s v="[765, [731, 'armed forces'], [738, 'Ukrainian']]"/>
  </r>
  <r>
    <s v="UNSC_2014_SPV.7219_spch010_sentsplit_Luxembourg.txt"/>
    <s v="UNSC_2014_SPV.7219_spch010"/>
    <s v="Luxembourg"/>
    <n v="10"/>
    <s v="not"/>
    <s v="It is high time for all stakeholders, including the Russian Federation, to mobilize all energies to put an end to this crisis."/>
    <s v="['It', 'is', 'high', 'time', 'for', 'all', 'stakeholders', ',', 'including', 'the', 'Russian', 'Federation', ',', 'to', 'mobilize', 'all', 'energies', 'to', 'put', 'an', 'end', 'to', 'this', 'crisis']"/>
    <n v="3816"/>
    <n v="3942"/>
    <s v="armed groups"/>
    <x v="0"/>
    <x v="2"/>
    <x v="0"/>
    <s v="(2003, 2015)"/>
    <s v="groups"/>
    <x v="4"/>
    <x v="0"/>
    <n v="732"/>
    <n v="774"/>
    <n v="732"/>
    <n v="747"/>
    <s v="[774, [732, 'armed groups'], [747, 'groups']]"/>
  </r>
  <r>
    <s v="UNSC_2014_SPV.7219_spch010_sentsplit_Luxembourg.txt"/>
    <s v="UNSC_2014_SPV.7219_spch010"/>
    <s v="Luxembourg"/>
    <n v="10"/>
    <s v="not"/>
    <s v="It is high time for all stakeholders, including the Russian Federation, to mobilize all energies to put an end to this crisis."/>
    <s v="['It', 'is', 'high', 'time', 'for', 'all', 'stakeholders', ',', 'including', 'the', 'Russian', 'Federation', ',', 'to', 'mobilize', 'all', 'energies', 'to', 'put', 'an', 'end', 'to', 'this', 'crisis']"/>
    <n v="3816"/>
    <n v="3942"/>
    <s v="illegal armed groups"/>
    <x v="0"/>
    <x v="2"/>
    <x v="0"/>
    <s v="(2921, 2941)"/>
    <s v="groups"/>
    <x v="4"/>
    <x v="0"/>
    <n v="754"/>
    <n v="780"/>
    <n v="754"/>
    <n v="755"/>
    <s v="[780, [754, 'illegal armed groups'], [755, 'groups']]"/>
  </r>
  <r>
    <s v="UNSC_2014_SPV.7165_spch016_sentsplit_Lithuania.txt"/>
    <s v="UNSC_2014_SPV.7165_spch016"/>
    <s v="Lithuania"/>
    <n v="16"/>
    <s v="coincidence"/>
    <s v="Let me thank the Nigerian presidency for convening this open meeting, which does not cease to surprise us, judging by some of the statements we have heard."/>
    <s v="['Let', 'me', 'thank', 'the', 'Nigerian', 'presidency', 'for', 'convening', 'this', 'open', 'meeting', ',', 'which', 'does', 'not', 'cease', 'to', 'surprise', 'us', ',', 'judging', 'by', 'some', 'of', 'the', 'statements', 'we', 'have', 'heard', '.']"/>
    <n v="0"/>
    <n v="155"/>
    <s v="Let me thank"/>
    <x v="0"/>
    <x v="1"/>
    <x v="1"/>
    <s v="(0, 12)"/>
    <s v="the Nigerian presidency for convening this open meeting,"/>
    <x v="15"/>
    <x v="0"/>
    <n v="1744"/>
    <n v="1793"/>
    <n v="1744"/>
    <n v="1767"/>
    <s v="[1793, [1744, 'Let me thank'], [1767, 'the Nigerian presidency for convening this open meeting,']]"/>
  </r>
  <r>
    <s v="UNSC_2014_SPV.7165_spch016_sentsplit_Lithuania.txt"/>
    <s v="UNSC_2014_SPV.7165_spch016"/>
    <s v="Lithuania"/>
    <n v="16"/>
    <s v="coincidence"/>
    <s v="I would also like to thank Under Secretary-General Jeffrey Feltman for his briefing."/>
    <s v="['I', 'would', 'also', 'like', 'to', 'thank', 'Under', 'Secretary-General', 'Jeffrey', 'Feltman', 'for', 'his', 'briefing', '.']"/>
    <n v="240"/>
    <n v="324"/>
    <s v="I would also like to thank"/>
    <x v="0"/>
    <x v="1"/>
    <x v="1"/>
    <s v="(240, 266)"/>
    <s v="Under Secretary-General Jeffrey Feltman for his briefing."/>
    <x v="15"/>
    <x v="0"/>
    <n v="1745"/>
    <n v="1795"/>
    <n v="1745"/>
    <n v="1769"/>
    <s v="[1795, [1745, 'I would also like to thank'], [1769, 'Under Secretary-General Jeffrey Feltman for his briefing.']]"/>
  </r>
  <r>
    <s v="UNSC_2014_SPV.7165_spch016_sentsplit_Lithuania.txt"/>
    <s v="UNSC_2014_SPV.7165_spch016"/>
    <s v="Lithuania"/>
    <n v="16"/>
    <s v="coincidence"/>
    <s v="We therefore welcome the discussion."/>
    <s v="['We', 'therefore', 'welcome', 'the', 'discussion', '.']"/>
    <n v="2079"/>
    <n v="2115"/>
    <s v="We therefore welcome"/>
    <x v="0"/>
    <x v="1"/>
    <x v="1"/>
    <s v="(2079, 2099)"/>
    <s v="the discussion."/>
    <x v="7"/>
    <x v="0"/>
    <n v="1746"/>
    <n v="1794"/>
    <n v="1746"/>
    <n v="1768"/>
    <s v="[1794, [1746, 'We therefore welcome'], [1768, 'the discussion.']]"/>
  </r>
  <r>
    <s v="UNSC_2014_SPV.7165_spch016_sentsplit_Lithuania.txt"/>
    <s v="UNSC_2014_SPV.7165_spch016"/>
    <s v="Lithuania"/>
    <n v="16"/>
    <s v="coincidence"/>
    <s v="We firmly reject all of Russia's attempts to validate its intentions and threats to use armed forces or to send so-called Russian peacekeepers into Ukraine."/>
    <s v="['We', 'firmly', 'reject', 'all', 'of', &quot;Russia's&quot;, 'attempts', 'to', 'validate', 'its', 'intentions', 'and', 'threats', 'to', 'use', 'armed', 'forces', 'or', 'to', 'send', 'so-called', 'Russian', 'peacekeepers', 'into', 'Ukraine', '.']"/>
    <n v="4671"/>
    <n v="4827"/>
    <s v="We firmly reject all"/>
    <x v="3"/>
    <x v="1"/>
    <x v="0"/>
    <s v="(4671, 4691)"/>
    <s v="of Russia's attempts to validate its intentions and threats to use armed forces or to send so-called Russian peacekeepers into Ukraine."/>
    <x v="5"/>
    <x v="0"/>
    <n v="1747"/>
    <n v="1799"/>
    <n v="1747"/>
    <n v="1773"/>
    <s v="[1799, [1747, 'We firmly reject all'], [1773, &quot;of Russia's attempts to validate its intentions and threats to use armed forces or to send so-called Russian peacekeepers into Ukraine.&quot;]]"/>
  </r>
  <r>
    <s v="UNSC_2014_SPV.7165_spch016_sentsplit_Lithuania.txt"/>
    <s v="UNSC_2014_SPV.7165_spch016"/>
    <s v="Lithuania"/>
    <n v="16"/>
    <s v="coincidence"/>
    <s v="Now I would like to turn to human rights and the media."/>
    <s v="['Now', 'I', 'would', 'like', 'to', 'turn', 'to', 'human', 'rights', 'and', 'the', 'media', '.']"/>
    <n v="4989"/>
    <n v="5044"/>
    <s v="I would like"/>
    <x v="0"/>
    <x v="1"/>
    <x v="1"/>
    <s v="(4993, 5005)"/>
    <s v="to turn to human rights and the media."/>
    <x v="18"/>
    <x v="0"/>
    <n v="1748"/>
    <n v="1801"/>
    <n v="1748"/>
    <n v="1776"/>
    <s v="[1801, [1748, 'I would like'], [1776, 'to turn to human rights and the media.']]"/>
  </r>
  <r>
    <s v="UNSC_2014_SPV.7165_spch016_sentsplit_Lithuania.txt"/>
    <s v="UNSC_2014_SPV.7165_spch016"/>
    <s v="Lithuania"/>
    <n v="16"/>
    <s v="coincidence"/>
    <s v="We hope that the next report of the United Nations human rights monitoring mission in Ukraine, to be issued in mid-May, will address the growing cases of human rights violations, violent deaths, causes for torture, abductions and activist disappearances in eastern Ukraine."/>
    <s v="['We', 'hope', 'that', 'the', 'next', 'report', 'of', 'the', 'United', 'Nations', 'human', 'rights', 'monitoring', 'mission', 'in', 'Ukraine', ',', 'to', 'be', 'issued', 'in', 'mid-May', ',', 'will', 'address', 'the', 'growing', 'cases', 'of', 'human', 'rights', 'violations', ',', 'violent', 'deaths', ',', 'causes', 'for', 'torture', ',', 'abductions', 'and', 'activist', 'disappearances', 'in', 'eastern', 'Ukraine', '.']"/>
    <n v="5803"/>
    <n v="6076"/>
    <s v="We hope that"/>
    <x v="0"/>
    <x v="1"/>
    <x v="1"/>
    <s v="(5803, 5815)"/>
    <s v="the next report of the United Nations human rights monitoring mission in Ukraine, to be issued in mid-May, will address the growing cases of human rights violations, violent deaths, causes for torture, abductions and activist disappearances in eastern Ukraine."/>
    <x v="7"/>
    <x v="0"/>
    <n v="1749"/>
    <n v="1802"/>
    <n v="1749"/>
    <n v="1777"/>
    <s v="[1802, [1749, 'We hope that'], [1777, 'the next report of the United Nations human rights monitoring mission in Ukraine, to be issued in mid-May, will address the growing cases of human rights violations, violent deaths, causes for torture, abductions and activist disappearances in eastern Ukraine.']]"/>
  </r>
  <r>
    <s v="UNSC_2014_SPV.7165_spch016_sentsplit_Lithuania.txt"/>
    <s v="UNSC_2014_SPV.7165_spch016"/>
    <s v="Lithuania"/>
    <n v="16"/>
    <s v="coincidence"/>
    <s v="We also hope the report will look into the human rights situation in occupied Crimea."/>
    <s v="['We', 'also', 'hope', 'the', 'report', 'will', 'look', 'into', 'the', 'human', 'rights', 'situation', 'in', 'occupied', 'Crimea', '.']"/>
    <n v="6077"/>
    <n v="6162"/>
    <s v="We also hope"/>
    <x v="0"/>
    <x v="1"/>
    <x v="1"/>
    <s v="(6077, 6089)"/>
    <s v="the report will look into the human rights situation in occupied Crimea."/>
    <x v="7"/>
    <x v="0"/>
    <n v="1750"/>
    <n v="1816"/>
    <n v="1750"/>
    <n v="1792"/>
    <s v="[1816, [1750, 'We also hope'], [1792, 'the report will look into the human rights situation in occupied Crimea.']]"/>
  </r>
  <r>
    <s v="UNSC_2014_SPV.7165_spch016_sentsplit_Lithuania.txt"/>
    <s v="UNSC_2014_SPV.7165_spch016"/>
    <s v="Lithuania"/>
    <n v="16"/>
    <s v="coincidence"/>
    <s v="My delegation strongly condemns the kidnapping of unarmed OSCE military verification mission observers and Ukrainian security personnel."/>
    <s v="['My', 'delegation', 'strongly', 'condemns', 'the', 'kidnapping', 'of', 'unarmed', 'OSCE', 'military', 'verification', 'mission', 'observers', 'and', 'Ukrainian', 'security', 'personnel', '.']"/>
    <n v="6864"/>
    <n v="7000"/>
    <s v="My delegation strongly condemns"/>
    <x v="0"/>
    <x v="1"/>
    <x v="0"/>
    <s v="(6864, 6895)"/>
    <s v="the kidnapping of unarmed OSCE military verification mission observers and Ukrainian security personnel."/>
    <x v="6"/>
    <x v="0"/>
    <n v="1751"/>
    <n v="1812"/>
    <n v="1751"/>
    <n v="1788"/>
    <s v="[1812, [1751, 'My delegation strongly condemns'], [1788, 'the kidnapping of unarmed OSCE military verification mission observers and Ukrainian security personnel.']]"/>
  </r>
  <r>
    <s v="UNSC_2014_SPV.7165_spch016_sentsplit_Lithuania.txt"/>
    <s v="UNSC_2014_SPV.7165_spch016"/>
    <s v="Lithuania"/>
    <n v="16"/>
    <s v="coincidence"/>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My Government condemns"/>
    <x v="0"/>
    <x v="1"/>
    <x v="0"/>
    <s v="(8859, 8881)"/>
    <s v="the actions of armed separatists and their external sponsors,"/>
    <x v="4"/>
    <x v="0"/>
    <n v="1752"/>
    <n v="1803"/>
    <n v="1752"/>
    <n v="1778"/>
    <s v="[1803, [1752, 'My Government condemns'], [1778, 'the actions of armed separatists and their external sponsors,']]"/>
  </r>
  <r>
    <s v="UNSC_2014_SPV.7165_spch016_sentsplit_Lithuania.txt"/>
    <s v="UNSC_2014_SPV.7165_spch016"/>
    <s v="Lithuania"/>
    <n v="16"/>
    <s v="coincidence"/>
    <s v="Once those issues are addressed, the level of so-called separatism, I am sure, will diminish."/>
    <s v="['My', 'Government', 'condemns', 'the', 'actions', 'of', 'armed', 'separatists', 'and', 'their', 'external', 'sponsors', ',', 'aimed', 'at', 'further', 'undermining', 'and', 'threatening', 'the', 'territorial', 'integrity', ',', 'sovereignty', 'and', 'independence', 'of', 'Ukraine', '.']"/>
    <n v="8859"/>
    <n v="9056"/>
    <s v="I am sure"/>
    <x v="0"/>
    <x v="1"/>
    <x v="1"/>
    <s v="(8747, 8756)"/>
    <s v="the level of so-called separatism, I am sure, will diminish."/>
    <x v="6"/>
    <x v="0"/>
    <n v="1753"/>
    <n v="1814"/>
    <n v="1753"/>
    <n v="1790"/>
    <s v="[1814, [1753, 'I am sure'], [1790, 'the level of so-called separatism, I am sure, will diminish.']]"/>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e continuing their assault on Ukraine, adding violence to force and lawlessness to impunity"/>
    <x v="3"/>
    <x v="2"/>
    <x v="0"/>
    <s v="(2715, 2808)"/>
    <s v="Russia"/>
    <x v="5"/>
    <x v="0"/>
    <n v="1754"/>
    <n v="1797"/>
    <n v="1754"/>
    <n v="1771"/>
    <s v="[1797, [1754, 'are continuing their assault on Ukraine, adding violence to force and lawlessness to impunity'], [1771, 'Russia']]"/>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militant separatists,"/>
    <x v="0"/>
    <x v="2"/>
    <x v="0"/>
    <s v="(7300, 7321)"/>
    <s v="separatists"/>
    <x v="4"/>
    <x v="0"/>
    <n v="1755"/>
    <n v="1813"/>
    <n v="1755"/>
    <n v="1789"/>
    <s v="[1813, [1755, 'militant separatists,'], [1789,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impunity for attacks against journalists"/>
    <x v="2"/>
    <x v="2"/>
    <x v="0"/>
    <s v="(5581, 5621)"/>
    <s v="implicit"/>
    <x v="3"/>
    <x v="1"/>
    <n v="1756"/>
    <m/>
    <n v="1756"/>
    <m/>
    <s v="[None, [1756, 'impunity for attacks against journalists'], [None, 'None']]"/>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separatists"/>
    <x v="0"/>
    <x v="2"/>
    <x v="0"/>
    <s v="(3428, 3439)"/>
    <s v="separatists"/>
    <x v="4"/>
    <x v="0"/>
    <n v="1757"/>
    <n v="1806"/>
    <n v="1757"/>
    <n v="1782"/>
    <s v="[1806, [1757, 'separatists'], [1782,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med separatists"/>
    <x v="0"/>
    <x v="2"/>
    <x v="0"/>
    <s v="(3786, 3803)"/>
    <s v="separatists"/>
    <x v="4"/>
    <x v="0"/>
    <n v="1758"/>
    <n v="1808"/>
    <n v="1758"/>
    <n v="1784"/>
    <s v="[1808, [1758, 'armed separatists'], [1784,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militant separatist rule."/>
    <x v="0"/>
    <x v="2"/>
    <x v="0"/>
    <s v="(3608, 3633)"/>
    <s v="separatist"/>
    <x v="4"/>
    <x v="0"/>
    <n v="1759"/>
    <n v="1807"/>
    <n v="1759"/>
    <n v="1783"/>
    <s v="[1807, [1759, 'militant separatist rule.'], [1783, 'separatist']]"/>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separatists"/>
    <x v="0"/>
    <x v="2"/>
    <x v="0"/>
    <s v="(6590, 6601)"/>
    <s v="separatists"/>
    <x v="4"/>
    <x v="0"/>
    <n v="1760"/>
    <n v="1809"/>
    <n v="1760"/>
    <n v="1785"/>
    <s v="[1809, [1760, 'separatists'], [1785,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crimes"/>
    <x v="2"/>
    <x v="2"/>
    <x v="0"/>
    <s v="(3701, 3707)"/>
    <s v="implicit"/>
    <x v="3"/>
    <x v="1"/>
    <n v="1761"/>
    <m/>
    <n v="1761"/>
    <m/>
    <s v="[None, [1761, 'crimes'], [None, 'None']]"/>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separatists"/>
    <x v="0"/>
    <x v="2"/>
    <x v="0"/>
    <s v="(6748, 6759)"/>
    <s v="separatists"/>
    <x v="4"/>
    <x v="0"/>
    <n v="1762"/>
    <n v="1810"/>
    <n v="1762"/>
    <n v="1786"/>
    <s v="[1810, [1762, 'separatists'], [1786,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separatists"/>
    <x v="0"/>
    <x v="2"/>
    <x v="0"/>
    <s v="(7117, 7128)"/>
    <s v="separatists"/>
    <x v="4"/>
    <x v="0"/>
    <n v="1763"/>
    <n v="1811"/>
    <n v="1763"/>
    <n v="1787"/>
    <s v="[1811, [1763, 'separatists'], [1787,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med separatists"/>
    <x v="0"/>
    <x v="2"/>
    <x v="0"/>
    <s v="(8897, 8914)"/>
    <s v="separatists"/>
    <x v="4"/>
    <x v="0"/>
    <n v="1764"/>
    <n v="1815"/>
    <n v="1764"/>
    <n v="1791"/>
    <s v="[1815, [1764, 'armed separatists'], [1791, 'separatists']]"/>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men armed"/>
    <x v="0"/>
    <x v="2"/>
    <x v="0"/>
    <s v="(2960, 2969)"/>
    <s v="men"/>
    <x v="4"/>
    <x v="0"/>
    <n v="1765"/>
    <n v="1805"/>
    <n v="1765"/>
    <n v="1781"/>
    <s v="[1805, [1765, 'men armed'], [1781, 'men']]"/>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med forces"/>
    <x v="3"/>
    <x v="2"/>
    <x v="0"/>
    <s v="(4759, 4771)"/>
    <s v="Russia's"/>
    <x v="5"/>
    <x v="0"/>
    <n v="1766"/>
    <n v="1798"/>
    <n v="1766"/>
    <n v="1772"/>
    <s v="[1798, [1766, 'armed forces'], [1772, &quot;Russia's&quot;]]"/>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med separatists, aidead and abetted"/>
    <x v="3"/>
    <x v="2"/>
    <x v="0"/>
    <s v="(2666, 2703)"/>
    <s v="Russia"/>
    <x v="5"/>
    <x v="0"/>
    <n v="1770"/>
    <n v="1796"/>
    <n v="1770"/>
    <n v="1771"/>
    <s v="[1796, [1770, 'armed separatists, aidead and abetted'], [1771, 'Russia']]"/>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should know better than to exploit"/>
    <x v="3"/>
    <x v="2"/>
    <x v="0"/>
    <s v="(4882, 4916)"/>
    <s v="Russia"/>
    <x v="5"/>
    <x v="0"/>
    <n v="1774"/>
    <n v="1800"/>
    <n v="1774"/>
    <n v="1775"/>
    <s v="[1800, [1774, 'should know better than to exploit'], [1775, 'Russia']]"/>
  </r>
  <r>
    <s v="UNSC_2014_SPV.7165_spch016_sentsplit_Lithuania.txt"/>
    <s v="UNSC_2014_SPV.7165_spch016"/>
    <s v="Lithuania"/>
    <n v="16"/>
    <s v="not"/>
    <s v="My Government condemns the actions of armed separatists and their external sponsors, aimed at further undermining and threatening the territorial integrity, sovereignty and independence of Ukraine."/>
    <s v="['My', 'Government', 'condemns', 'the', 'actions', 'of', 'armed', 'separatists', 'and', 'their', 'external', 'sponsors', ',', 'aimed', 'at', 'further', 'undermining', 'and', 'threatening', 'the', 'territorial', 'integrity', ',', 'sovereignty', 'and', 'independence', 'of', 'Ukraine', '.']"/>
    <n v="8859"/>
    <n v="9056"/>
    <s v="armed separatists"/>
    <x v="0"/>
    <x v="2"/>
    <x v="0"/>
    <s v="(2666, 2683)"/>
    <s v="separatists"/>
    <x v="4"/>
    <x v="0"/>
    <n v="1780"/>
    <n v="1804"/>
    <n v="1780"/>
    <n v="1779"/>
    <s v="[1804, [1780, 'armed separatists'], [1779, 'separatists']]"/>
  </r>
  <r>
    <s v="UNSC_2014_SPV.7165_spch004_sentsplit_United_Kingdom_Of_Great_Britain_And_Northern_Ireland.txt"/>
    <s v="UNSC_2014_SPV.7165_spch004"/>
    <s v="United Kingdom"/>
    <n v="4"/>
    <s v="coincidence"/>
    <s v="I am grateful to Under-Secretary-General Feltman for his briefing."/>
    <s v="['I', 'am', 'grateful', 'to', 'Under-Secretary-General', 'Feltman', 'for', 'his', 'briefing', '.']"/>
    <n v="0"/>
    <n v="66"/>
    <s v="I am grateful"/>
    <x v="0"/>
    <x v="1"/>
    <x v="1"/>
    <s v="(0, 13)"/>
    <s v="to Under-Secretary-General Feltman for his briefing."/>
    <x v="15"/>
    <x v="0"/>
    <n v="1218"/>
    <n v="1283"/>
    <n v="1218"/>
    <n v="1245"/>
    <s v="[1283, [1218, 'I am grateful'], [1245, 'to Under-Secretary-General Feltman for his briefing.']]"/>
  </r>
  <r>
    <s v="UNSC_2014_SPV.7165_spch004_sentsplit_United_Kingdom_Of_Great_Britain_And_Northern_Ireland.txt"/>
    <s v="UNSC_2014_SPV.7165_spch004"/>
    <s v="United Kingdom"/>
    <n v="4"/>
    <s v="coincidence"/>
    <s v="The United Kingdom requested this meeting because we are deeply concerned by the deteriorating security situation in southern and eastern Ukraine and by the fact that the Geneva agreement of 17 April is not yet achieving its objective to restore stability in Ukraine."/>
    <s v="['The', 'United', 'Kingdom', 'requested', 'this', 'meeting', 'because', 'we', 'are', 'deeply', 'concerned', 'by', 'the', 'deteriorating', 'security', 'situation', 'in', 'southern', 'and', 'eastern', 'Ukraine', 'and', 'by', 'the', 'fact', 'that', 'the', 'Geneva', 'agreement', 'of', '17', 'April', 'is', 'not', 'yet', 'achieving', 'its', 'objective', 'to', 'restore', 'stability', 'in', 'Ukraine', '.']"/>
    <n v="68"/>
    <n v="335"/>
    <s v="we are deeply concerned"/>
    <x v="0"/>
    <x v="1"/>
    <x v="0"/>
    <s v="(118, 141)"/>
    <s v="by the deteriorating security situation in southern and eastern Ukraine"/>
    <x v="8"/>
    <x v="0"/>
    <n v="1219"/>
    <n v="1284"/>
    <n v="1219"/>
    <n v="1246"/>
    <s v="[1284, [1219, 'we are deeply concerned'], [1246, 'by the deteriorating security situation in southern and eastern Ukraine']]"/>
  </r>
  <r>
    <s v="UNSC_2014_SPV.7165_spch004_sentsplit_United_Kingdom_Of_Great_Britain_And_Northern_Ireland.txt"/>
    <s v="UNSC_2014_SPV.7165_spch004"/>
    <s v="United Kingdom"/>
    <n v="4"/>
    <s v="coincidence"/>
    <s v="The United Kingdom requested this meeting because we are deeply concerned by the deteriorating security situation in southern and eastern Ukraine and by the fact that the Geneva agreement of 17 April is not yet achieving its objective to restore stability in Ukraine."/>
    <s v="['The', 'United', 'Kingdom', 'requested', 'this', 'meeting', 'because', 'we', 'are', 'deeply', 'concerned', 'by', 'the', 'deteriorating', 'security', 'situation', 'in', 'southern', 'and', 'eastern', 'Ukraine', 'and', 'by', 'the', 'fact', 'that', 'the', 'Geneva', 'agreement', 'of', '17', 'April', 'is', 'not', 'yet', 'achieving', 'its', 'objective', 'to', 'restore', 'stability', 'in', 'Ukraine', '.']"/>
    <n v="68"/>
    <n v="335"/>
    <s v="deteriorating security situation"/>
    <x v="0"/>
    <x v="0"/>
    <x v="0"/>
    <s v="(149, 181)"/>
    <s v="situation"/>
    <x v="8"/>
    <x v="0"/>
    <n v="1220"/>
    <n v="1285"/>
    <n v="1220"/>
    <n v="1247"/>
    <s v="[1285, [1220, 'deteriorating security situation'], [1247, 'situation']]"/>
  </r>
  <r>
    <s v="UNSC_2014_SPV.7165_spch004_sentsplit_United_Kingdom_Of_Great_Britain_And_Northern_Ireland.txt"/>
    <s v="UNSC_2014_SPV.7165_spch004"/>
    <s v="United Kingdom"/>
    <n v="4"/>
    <s v="coincidence"/>
    <s v="In fact, it is Russia that has taken further dangerous steps aimed at fomenting instability in Ukraine."/>
    <s v="['In', 'fact', ',', 'it', 'is', 'Russia', 'that', 'has', 'taken', 'further', 'dangerous', 'steps', 'aimed', 'at', 'fomenting', 'instability', 'in', 'Ukraine', '.']"/>
    <n v="646"/>
    <n v="749"/>
    <s v="has taken further dangerous steps aimed at fomenting instability in Ukraine."/>
    <x v="3"/>
    <x v="2"/>
    <x v="0"/>
    <s v="(673, 749)"/>
    <s v="Russia"/>
    <x v="5"/>
    <x v="0"/>
    <n v="1221"/>
    <n v="1292"/>
    <n v="1221"/>
    <n v="1255"/>
    <s v="[1292, [1221, 'has taken further dangerous steps aimed at fomenting instability in Ukraine.'], [1255, 'Russia']]"/>
  </r>
  <r>
    <s v="UNSC_2014_SPV.7165_spch004_sentsplit_United_Kingdom_Of_Great_Britain_And_Northern_Ireland.txt"/>
    <s v="UNSC_2014_SPV.7165_spch004"/>
    <s v="United Kingdom"/>
    <n v="4"/>
    <s v="coincidence"/>
    <s v="These are all clear attempts to escalate tensions within Ukraine."/>
    <s v="['These', 'are', 'all', 'clear', 'attempts', 'to', 'escalate', 'tensions', 'within', 'Ukraine', '.']"/>
    <n v="1020"/>
    <n v="1085"/>
    <s v="These are all clear attempts to escalate tensions"/>
    <x v="3"/>
    <x v="2"/>
    <x v="0"/>
    <s v="(1020, 1069)"/>
    <s v="Russian"/>
    <x v="5"/>
    <x v="0"/>
    <n v="1222"/>
    <n v="1294"/>
    <n v="1222"/>
    <n v="1254"/>
    <s v="[1294, [1222, 'These are all clear attempts to escalate tensions'], [1254, 'Russian']]"/>
  </r>
  <r>
    <s v="UNSC_2014_SPV.7165_spch004_sentsplit_United_Kingdom_Of_Great_Britain_And_Northern_Ireland.txt"/>
    <s v="UNSC_2014_SPV.7165_spch004"/>
    <s v="United Kingdom"/>
    <n v="4"/>
    <s v="coincidence"/>
    <s v="There is no justification or legal basis whatsoever for invoking Article 51."/>
    <s v="['There', 'is', 'no', 'justification', 'or', 'legal', 'basis', 'whatsoever', 'for', 'invoking', 'Article', '51', '.']"/>
    <n v="1450"/>
    <n v="1526"/>
    <s v="There is no justification or legal basis whatsoever for invoking"/>
    <x v="3"/>
    <x v="2"/>
    <x v="0"/>
    <s v="(1450, 1514)"/>
    <s v="Russia's"/>
    <x v="5"/>
    <x v="0"/>
    <n v="1223"/>
    <n v="1287"/>
    <n v="1223"/>
    <n v="1250"/>
    <s v="[1287, [1223, 'There is no justification or legal basis whatsoever for invoking'], [1250, &quot;Russia's&quot;]]"/>
  </r>
  <r>
    <s v="UNSC_2014_SPV.7165_spch004_sentsplit_United_Kingdom_Of_Great_Britain_And_Northern_Ireland.txt"/>
    <s v="UNSC_2014_SPV.7165_spch004"/>
    <s v="United Kingdom"/>
    <n v="4"/>
    <s v="coincidence"/>
    <s v="Having illegally annexed Crimea, Russia is now destabilizing southern and eastern Ukraine as part of its plan to undermine the ability of the people of Ukraine to determine peacefully their own future."/>
    <s v="['Having', 'illegally', 'annexed', 'Crimea', ',', 'Russia', 'is', 'now', 'destabilizing', 'southern', 'and', 'eastern', 'Ukraine', 'as', 'part', 'of', 'its', 'plan', 'to', 'undermine', 'the', 'ability', 'of', 'the', 'people', 'of', 'Ukraine', 'to', 'determine', 'peacefully', 'their', 'own', 'future', '.']"/>
    <n v="5883"/>
    <n v="6084"/>
    <s v="Having illegally annexed Crimea, Russia is now destabilizing southern and eastern Ukraine as part of its plan to undermine the ability of the people of Ukraine to determine peacefully their own future"/>
    <x v="3"/>
    <x v="2"/>
    <x v="0"/>
    <s v="(5883, 6083)"/>
    <s v="Russia"/>
    <x v="5"/>
    <x v="0"/>
    <n v="1224"/>
    <n v="1308"/>
    <n v="1224"/>
    <n v="1274"/>
    <s v="[1308, [1224, 'Having illegally annexed Crimea, Russia is now destabilizing southern and eastern Ukraine as part of its plan to undermine the ability of the people of Ukraine to determine peacefully their own future'], [1274, 'Russia']]"/>
  </r>
  <r>
    <s v="UNSC_2014_SPV.7165_spch004_sentsplit_United_Kingdom_Of_Great_Britain_And_Northern_Ireland.txt"/>
    <s v="UNSC_2014_SPV.7165_spch004"/>
    <s v="United Kingdom"/>
    <n v="4"/>
    <s v="coincidence"/>
    <s v="In doing so, it is threatening international peace and security."/>
    <s v="['In', 'doing', 'so', ',', 'it', 'is', 'threatening', 'international', 'peace', 'and', 'security', '.']"/>
    <n v="6085"/>
    <n v="6149"/>
    <s v="it is threatening international peace and security"/>
    <x v="3"/>
    <x v="2"/>
    <x v="0"/>
    <s v="(6098, 6148)"/>
    <s v="Russia"/>
    <x v="5"/>
    <x v="0"/>
    <n v="1225"/>
    <n v="1309"/>
    <n v="1225"/>
    <n v="1274"/>
    <s v="[1309, [1225, 'it is threatening international peace and security'], [1274, 'Russia']]"/>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It has directed paramilitary actions"/>
    <x v="3"/>
    <x v="2"/>
    <x v="0"/>
    <s v="(750, 786)"/>
    <s v="Russia"/>
    <x v="5"/>
    <x v="0"/>
    <n v="1226"/>
    <n v="1293"/>
    <n v="1226"/>
    <n v="1255"/>
    <s v="[1293, [1226, 'It has directed paramilitary actions'], [1255, 'Russia']]"/>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have been matched with intensified rhetoric"/>
    <x v="3"/>
    <x v="2"/>
    <x v="0"/>
    <s v="(1099, 1142)"/>
    <s v="Russian"/>
    <x v="5"/>
    <x v="0"/>
    <n v="1227"/>
    <n v="1295"/>
    <n v="1227"/>
    <n v="1254"/>
    <s v="[1295, [1227, 'have been matched with intensified rhetoric'], [1254, 'Russian']]"/>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deeply irresponsible rhetoric intended to threaten and intimidate the Ukrainian Government and provide a bogus pretext for further illegal breaches of Ukrainian sovereignty and territorial integrity."/>
    <x v="3"/>
    <x v="2"/>
    <x v="0"/>
    <s v="(1821, 2020)"/>
    <s v="Russian"/>
    <x v="5"/>
    <x v="0"/>
    <n v="1228"/>
    <n v="1289"/>
    <n v="1228"/>
    <n v="1252"/>
    <s v="[1289, [1228, 'deeply irresponsible rhetoric intended to threaten and intimidate the Ukrainian Government and provide a bogus pretext for further illegal breaches of Ukrainian sovereignty and territorial integrity.'], [1252, 'Russian']]"/>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As a result of Russia's activities, there has been a further marked deterioration in the security situation"/>
    <x v="3"/>
    <x v="2"/>
    <x v="0"/>
    <s v="(2022, 2129)"/>
    <s v="Russia's"/>
    <x v="5"/>
    <x v="0"/>
    <n v="1229"/>
    <n v="1288"/>
    <n v="1229"/>
    <n v="1251"/>
    <s v="[1288, [1229, &quot;As a result of Russia's activities, there has been a further marked deterioration in the security situation&quot;], [1251, &quot;Russia's&quot;]]"/>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The United Kingdom condemns"/>
    <x v="0"/>
    <x v="1"/>
    <x v="0"/>
    <s v="(2193, 2220)"/>
    <s v="the abduction at gunpoint and public parading of an OSCE Vienna Document inspection team and its Ukrainian escorts."/>
    <x v="6"/>
    <x v="0"/>
    <n v="1230"/>
    <n v="1290"/>
    <n v="1230"/>
    <n v="1253"/>
    <s v="[1290, [1230, 'The United Kingdom condemns'], [1253, 'the abduction at gunpoint and public parading of an OSCE Vienna Document inspection team and its Ukrainian escorts.']]"/>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restoring stability"/>
    <x v="0"/>
    <x v="0"/>
    <x v="1"/>
    <s v="(2757, 2776)"/>
    <s v="agreement"/>
    <x v="10"/>
    <x v="0"/>
    <n v="1231"/>
    <n v="1296"/>
    <n v="1231"/>
    <n v="1256"/>
    <s v="[1296, [1231, 'restoring stability'], [1256, 'agreement']]"/>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has acted with commendable restraint"/>
    <x v="1"/>
    <x v="2"/>
    <x v="1"/>
    <s v="(3091, 3127)"/>
    <s v="Ukrainian Government"/>
    <x v="14"/>
    <x v="0"/>
    <n v="1232"/>
    <n v="1298"/>
    <n v="1232"/>
    <n v="1259"/>
    <s v="[1298, [1232, 'has acted with commendable restraint'], [1259, 'Ukrainian Government']]"/>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armed groups illegally occupying"/>
    <x v="0"/>
    <x v="2"/>
    <x v="0"/>
    <s v="(3205, 3237)"/>
    <s v="groups"/>
    <x v="4"/>
    <x v="0"/>
    <n v="1233"/>
    <n v="1299"/>
    <n v="1233"/>
    <n v="1260"/>
    <s v="[1299, [1233, 'armed groups illegally occupying'], [1260, 'groups']]"/>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continues its military manoeuvres and aggressive rhetoric"/>
    <x v="3"/>
    <x v="2"/>
    <x v="0"/>
    <s v="(3467, 3524)"/>
    <s v="Russia"/>
    <x v="5"/>
    <x v="0"/>
    <n v="1234"/>
    <n v="1317"/>
    <n v="1234"/>
    <n v="1261"/>
    <s v="[1317, [1234, 'continues its military manoeuvres and aggressive rhetoric'], [1261, 'Russia']]"/>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illegal armed groups"/>
    <x v="0"/>
    <x v="2"/>
    <x v="0"/>
    <s v="(3566, 3586)"/>
    <s v="groups"/>
    <x v="4"/>
    <x v="0"/>
    <n v="1235"/>
    <n v="1300"/>
    <n v="1235"/>
    <n v="1262"/>
    <s v="[1300, [1235, 'illegal armed groups'], [1262, 'groups']]"/>
  </r>
  <r>
    <s v="UNSC_2014_SPV.7165_spch004_sentsplit_United_Kingdom_Of_Great_Britain_And_Northern_Ireland.txt"/>
    <s v="UNSC_2014_SPV.7165_spch004"/>
    <s v="United Kingdom"/>
    <n v="4"/>
    <s v="coincidence"/>
    <s v="The Ukrainian Government has been systematically and incrementally removing barricades around the Maidan and the protests there are gradually shrinking."/>
    <s v="['In', 'doing', 'so', ',', 'it', 'is', 'threatening', 'international', 'peace', 'and', 'security', '.']"/>
    <n v="6085"/>
    <n v="6149"/>
    <s v="has been systematically and incrementally removing barricades around the Maidan and the protests there are gradually shrinking"/>
    <x v="1"/>
    <x v="2"/>
    <x v="1"/>
    <s v="(4145, 4271)"/>
    <s v="The Ukrainian Government"/>
    <x v="14"/>
    <x v="0"/>
    <n v="1236"/>
    <n v="1301"/>
    <n v="1236"/>
    <n v="1264"/>
    <s v="[1301, [1236, 'has been systematically and incrementally removing barricades around the Maidan and the protests there are gradually shrinking'], [1264, 'The Ukrainian Government']]"/>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has refused to use its influence to restrain armed groups in the east."/>
    <x v="3"/>
    <x v="2"/>
    <x v="0"/>
    <s v="(4293, 4363)"/>
    <s v="Russia"/>
    <x v="5"/>
    <x v="0"/>
    <n v="1237"/>
    <n v="1303"/>
    <n v="1237"/>
    <n v="1266"/>
    <s v="[1303, [1237, 'has refused to use its influence to restrain armed groups in the east.'], [1266, 'Russia']]"/>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Instead, barricades and roadblocks in eastern and southern Ukraine have been steadily reinforced."/>
    <x v="3"/>
    <x v="2"/>
    <x v="0"/>
    <s v="(4514, 4611)"/>
    <s v="Russia"/>
    <x v="5"/>
    <x v="0"/>
    <n v="1238"/>
    <n v="1304"/>
    <n v="1238"/>
    <n v="1267"/>
    <s v="[1304, [1238, 'Instead, barricades and roadblocks in eastern and southern Ukraine have been steadily reinforced.'], [1267, 'Russia']]"/>
  </r>
  <r>
    <s v="UNSC_2014_SPV.7165_spch004_sentsplit_United_Kingdom_Of_Great_Britain_And_Northern_Ireland.txt"/>
    <s v="UNSC_2014_SPV.7165_spch004"/>
    <s v="United Kingdom"/>
    <n v="4"/>
    <s v="not"/>
    <s v="In doing so, it is threatening international peace and security."/>
    <s v="['In', 'doing', 'so', ',', 'it', 'is', 'threatening', 'international', 'peace', 'and', 'security', '.']"/>
    <n v="6085"/>
    <n v="6149"/>
    <s v="deplorable shooting"/>
    <x v="0"/>
    <x v="0"/>
    <x v="0"/>
    <s v="(5204, 5223)"/>
    <s v="shooting"/>
    <x v="6"/>
    <x v="0"/>
    <n v="1239"/>
    <n v="1315"/>
    <n v="1239"/>
    <n v="1281"/>
    <s v="[1315, [1239, 'deplorable shooting'], [1281, 'shooting']]"/>
  </r>
  <r>
    <s v="UNSC_2014_SPV.7165_spch004_sentsplit_United_Kingdom_Of_Great_Britain_And_Northern_Ireland.txt"/>
    <s v="UNSC_2014_SPV.7165_spch004"/>
    <s v="United Kingdom"/>
    <n v="4"/>
    <s v="coincidence"/>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extremely difficult circumstances"/>
    <x v="0"/>
    <x v="0"/>
    <x v="0"/>
    <s v="(6320, 6353)"/>
    <s v="circumstances"/>
    <x v="8"/>
    <x v="0"/>
    <n v="1240"/>
    <n v="1311"/>
    <n v="1240"/>
    <n v="1276"/>
    <s v="[1311, [1240, 'extremely difficult circumstances'], [1276, 'circumstances']]"/>
  </r>
  <r>
    <s v="UNSC_2014_SPV.7165_spch004_sentsplit_United_Kingdom_Of_Great_Britain_And_Northern_Ireland.txt"/>
    <s v="UNSC_2014_SPV.7165_spch004"/>
    <s v="United Kingdom"/>
    <n v="4"/>
    <s v="coincidence"/>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is striving to take forward a programme of democratization and inclusive constitutional and economic reform"/>
    <x v="1"/>
    <x v="2"/>
    <x v="1"/>
    <s v="(6402, 6509)"/>
    <s v="Ukrainian Government"/>
    <x v="14"/>
    <x v="0"/>
    <n v="1241"/>
    <n v="1312"/>
    <n v="1241"/>
    <n v="1277"/>
    <s v="[1312, [1241, 'is striving to take forward a programme of democratization and inclusive constitutional and economic reform'], [1277, 'Ukrainian Government']]"/>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It is vitally important"/>
    <x v="0"/>
    <x v="2"/>
    <x v="1"/>
    <s v="(336, 359)"/>
    <s v="Security Council"/>
    <x v="2"/>
    <x v="0"/>
    <n v="1242"/>
    <n v="1286"/>
    <n v="1242"/>
    <n v="1248"/>
    <s v="[1286, [1242, 'It is vitally important'], [1248, 'Security Council']]"/>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dangerous course it is pursuing"/>
    <x v="3"/>
    <x v="2"/>
    <x v="0"/>
    <s v="(6220, 6251)"/>
    <s v="Russia"/>
    <x v="5"/>
    <x v="0"/>
    <n v="1243"/>
    <n v="1310"/>
    <n v="1243"/>
    <n v="1275"/>
    <s v="[1310, [1243, 'dangerous course it is pursuing'], [1275, 'Russia']]"/>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armed forces"/>
    <x v="0"/>
    <x v="2"/>
    <x v="0"/>
    <s v="(949, 961)"/>
    <s v="Russian"/>
    <x v="4"/>
    <x v="0"/>
    <n v="1244"/>
    <n v="1291"/>
    <n v="1244"/>
    <n v="1254"/>
    <s v="[1291, [1244, 'armed forces'], [1254, 'Russian']]"/>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The United Kingdom welcomed"/>
    <x v="0"/>
    <x v="1"/>
    <x v="1"/>
    <s v="(2679, 2706)"/>
    <s v="that agreement and the opportunity it offered for restoring stability in Ukraine."/>
    <x v="10"/>
    <x v="0"/>
    <n v="1257"/>
    <n v="1297"/>
    <n v="1257"/>
    <n v="1258"/>
    <s v="[1297, [1257, 'The United Kingdom welcomed'], [1258, 'that agreement and the opportunity it offered for restoring stability in Ukraine.']]"/>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heavily armed paramilitary forces armed with automatic rifles and rocket-propelled grenades."/>
    <x v="3"/>
    <x v="2"/>
    <x v="0"/>
    <s v="(3910, 4002)"/>
    <s v="Russia"/>
    <x v="5"/>
    <x v="0"/>
    <n v="1265"/>
    <n v="1302"/>
    <n v="1265"/>
    <n v="1263"/>
    <s v="[1302, [1265, 'heavily armed paramilitary forces armed with automatic rifles and rocket-propelled grenades.'], [1263, 'Russia']]"/>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has put a draft law to the Ukrainian Parliament that would provide amnesty for protestors who vacate Government buildings and lay down their weapons,"/>
    <x v="1"/>
    <x v="2"/>
    <x v="1"/>
    <s v="(4640, 4789)"/>
    <s v="Ukraine"/>
    <x v="14"/>
    <x v="0"/>
    <n v="1268"/>
    <n v="1305"/>
    <n v="1268"/>
    <n v="1269"/>
    <s v="[1305, [1268, 'has put a draft law to the Ukrainian Parliament that would provide amnesty for protestors who vacate Government buildings and lay down their weapons,'], [1269, 'Ukraine']]"/>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has not rescinded the order by the Russian Parliament to authorize the use of military force in Ukraine and will not condemn the widely reported abuses by pro-Russian armed groups in southern and eastern Ukraine."/>
    <x v="3"/>
    <x v="2"/>
    <x v="0"/>
    <s v="(4797, 5009)"/>
    <s v="Russia"/>
    <x v="5"/>
    <x v="0"/>
    <n v="1270"/>
    <n v="1306"/>
    <n v="1270"/>
    <n v="1271"/>
    <s v="[1306, [1270, 'has not rescinded the order by the Russian Parliament to authorize the use of military force in Ukraine and will not condemn the widely reported abuses by pro-Russian armed groups in southern and eastern Ukraine.'], [1271, 'Russia']]"/>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rhetoric continues to whip up tensions with false claims"/>
    <x v="3"/>
    <x v="2"/>
    <x v="0"/>
    <s v="(5633, 5689)"/>
    <s v="Russian"/>
    <x v="5"/>
    <x v="0"/>
    <n v="1273"/>
    <n v="1307"/>
    <n v="1273"/>
    <n v="1272"/>
    <s v="[1307, [1273, 'rhetoric continues to whip up tensions with false claims'], [1272, 'Russian']]"/>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claims that it is the actions of the Ukrainian Government that are destabilizing the south and east of the country."/>
    <x v="3"/>
    <x v="2"/>
    <x v="0"/>
    <s v="(530, 645)"/>
    <s v="Russian"/>
    <x v="5"/>
    <x v="0"/>
    <n v="1278"/>
    <n v="1313"/>
    <n v="1278"/>
    <n v="1249"/>
    <s v="[1313, [1278, 'claims that it is the actions of the Ukrainian Government that are destabilizing the south and east of the country.'], [1249, 'Russian']]"/>
  </r>
  <r>
    <s v="UNSC_2014_SPV.7165_spch004_sentsplit_United_Kingdom_Of_Great_Britain_And_Northern_Ireland.txt"/>
    <s v="UNSC_2014_SPV.7165_spch004"/>
    <s v="United Kingdom"/>
    <n v="4"/>
    <s v="not"/>
    <s v="In the extremely difficult circumstances which now confront it, the Ukrainian Government is striving to take forward a programme of democratization and inclusive constitutional and economic reform that aims to correct the long period of misgovernment and corruption that preceded it."/>
    <s v="['In', 'the', 'extremely', 'difficult', 'circumstances', 'which', 'now', 'confront', 'it', ',', 'the', 'Ukrainian', 'Government', 'is', 'striving', 'to', 'take', 'forward', 'a', 'programme', 'of', 'democratization', 'and', 'inclusive', 'constitutional', 'and', 'economic', 'reform', 'that', 'aims', 'to', 'correct', 'the', 'long', 'period', 'of', 'misgovernment', 'and', 'corruption', 'that', 'preceded', 'it', '.']"/>
    <n v="6313"/>
    <n v="6596"/>
    <s v="sign of the violence"/>
    <x v="0"/>
    <x v="0"/>
    <x v="0"/>
    <s v="(5270, 5290)"/>
    <s v="shooting"/>
    <x v="6"/>
    <x v="0"/>
    <n v="1282"/>
    <n v="1316"/>
    <n v="1282"/>
    <n v="1281"/>
    <s v="[1316, [1282, 'sign of the violence'], [1281, 'shooting']]"/>
  </r>
  <r>
    <s v="UNSC_2014_SPV.7154_spch017_sentsplit_Chile.txt"/>
    <s v="UNSC_2014_SPV.7154_spch017"/>
    <s v="Chile"/>
    <n v="17"/>
    <s v="coincidence"/>
    <s v="We would like to thank Assistant Secretary-General Oscar Fernandez-Taranco for his briefing and welcome the convening of this meeting at this critical time for Ukraine and the region."/>
    <s v="['We', 'would', 'like', 'to', 'thank', 'Assistant', 'Secretary-General', 'Oscar', 'Fernandez-Taranco', 'for', 'his', 'briefing', 'and', 'welcome', 'the', 'convening', 'of', 'this', 'meeting', 'at', 'this', 'critical', 'time', 'for', 'Ukraine', 'and', 'the', 'region', '.']"/>
    <n v="0"/>
    <n v="183"/>
    <s v="We would like to thank"/>
    <x v="0"/>
    <x v="1"/>
    <x v="1"/>
    <s v="(0, 22)"/>
    <s v="Assistant Secretary-General Oscar Fernandez-Taranco for his briefing"/>
    <x v="15"/>
    <x v="0"/>
    <n v="309"/>
    <n v="348"/>
    <n v="309"/>
    <n v="330"/>
    <s v="[348, [309, 'We would like to thank'], [330, 'Assistant Secretary-General Oscar Fernandez-Taranco for his briefing']]"/>
  </r>
  <r>
    <s v="UNSC_2014_SPV.7154_spch017_sentsplit_Chile.txt"/>
    <s v="UNSC_2014_SPV.7154_spch017"/>
    <s v="Chile"/>
    <n v="17"/>
    <s v="coincidence"/>
    <s v="We would like to thank Assistant Secretary-General Oscar Fernandez-Taranco for his briefing and welcome the convening of this meeting at this critical time for Ukraine and the region."/>
    <s v="['We', 'would', 'like', 'to', 'thank', 'Assistant', 'Secretary-General', 'Oscar', 'Fernandez-Taranco', 'for', 'his', 'briefing', 'and', 'welcome', 'the', 'convening', 'of', 'this', 'meeting', 'at', 'this', 'critical', 'time', 'for', 'Ukraine', 'and', 'the', 'region', '.']"/>
    <n v="0"/>
    <n v="183"/>
    <s v="critical time"/>
    <x v="0"/>
    <x v="0"/>
    <x v="0"/>
    <s v="(142, 155)"/>
    <s v="time"/>
    <x v="8"/>
    <x v="0"/>
    <n v="310"/>
    <n v="350"/>
    <n v="310"/>
    <n v="332"/>
    <s v="[350, [310, 'critical time'], [332, 'time']]"/>
  </r>
  <r>
    <s v="UNSC_2014_SPV.7154_spch017_sentsplit_Chile.txt"/>
    <s v="UNSC_2014_SPV.7154_spch017"/>
    <s v="Chile"/>
    <n v="17"/>
    <s v="coincidence"/>
    <s v="We would like to thank Assistant Secretary-General Oscar Fernandez-Taranco for his briefing and welcome the convening of this meeting at this critical time for Ukraine and the region."/>
    <s v="['We', 'would', 'like', 'to', 'thank', 'Assistant', 'Secretary-General', 'Oscar', 'Fernandez-Taranco', 'for', 'his', 'briefing', 'and', 'welcome', 'the', 'convening', 'of', 'this', 'meeting', 'at', 'this', 'critical', 'time', 'for', 'Ukraine', 'and', 'the', 'region', '.']"/>
    <n v="0"/>
    <n v="183"/>
    <s v="welcome"/>
    <x v="0"/>
    <x v="1"/>
    <x v="1"/>
    <s v="(96, 103)"/>
    <s v="the convening of this meeting"/>
    <x v="15"/>
    <x v="0"/>
    <n v="311"/>
    <n v="349"/>
    <n v="311"/>
    <n v="331"/>
    <s v="[349, [311, 'welcome'], [331, 'the convening of this meeting']]"/>
  </r>
  <r>
    <s v="UNSC_2014_SPV.7154_spch017_sentsplit_Chile.txt"/>
    <s v="UNSC_2014_SPV.7154_spch017"/>
    <s v="Chile"/>
    <n v="17"/>
    <s v="coincidence"/>
    <s v="We face a sensitive development in the crisis in Ukraine."/>
    <s v="['We', 'face', 'a', 'sensitive', 'development', 'in', 'the', 'crisis', 'in', 'Ukraine', '.']"/>
    <n v="184"/>
    <n v="241"/>
    <s v="sensitive development"/>
    <x v="0"/>
    <x v="0"/>
    <x v="0"/>
    <s v="(194, 215)"/>
    <s v="crisis"/>
    <x v="8"/>
    <x v="0"/>
    <n v="312"/>
    <n v="351"/>
    <n v="312"/>
    <n v="333"/>
    <s v="[351, [312, 'sensitive development'], [333, 'crisis']]"/>
  </r>
  <r>
    <s v="UNSC_2014_SPV.7154_spch017_sentsplit_Chile.txt"/>
    <s v="UNSC_2014_SPV.7154_spch017"/>
    <s v="Chile"/>
    <n v="17"/>
    <s v="coincidence"/>
    <s v="Chile regrets the outbreaks of violence seen in the eastern regions, specifically in Donetsk, Luhansk and Kharkiv, and expresses its deep concern over the serious consequences of the escalation of the crisis owing to the actions of separatist groups."/>
    <s v="['Chile', 'regrets', 'the', 'outbreaks', 'of', 'violence', 'seen', 'in', 'the', 'eastern', 'regions', ',', 'specifically', 'in', 'Donetsk', ',', 'Luhansk', 'and', 'Kharkiv', ',', 'and', 'expresses', 'its', 'deep', 'concern', 'over', 'the', 'serious', 'consequences', 'of', 'the', 'escalation', 'of', 'the', 'crisis', 'owing', 'to', 'the', 'actions', 'of', 'separatist', 'groups', '.']"/>
    <n v="242"/>
    <n v="492"/>
    <s v="Chile regrets"/>
    <x v="0"/>
    <x v="1"/>
    <x v="0"/>
    <s v="(242, 255)"/>
    <s v="the outbreaks of violence seen in the eastern regions"/>
    <x v="6"/>
    <x v="0"/>
    <n v="313"/>
    <n v="352"/>
    <n v="313"/>
    <n v="334"/>
    <s v="[352, [313, 'Chile regrets'], [334, 'the outbreaks of violence seen in the eastern regions']]"/>
  </r>
  <r>
    <s v="UNSC_2014_SPV.7154_spch017_sentsplit_Chile.txt"/>
    <s v="UNSC_2014_SPV.7154_spch017"/>
    <s v="Chile"/>
    <n v="17"/>
    <s v="coincidence"/>
    <s v="Chile regrets the outbreaks of violence seen in the eastern regions, specifically in Donetsk, Luhansk and Kharkiv, and expresses its deep concern over the serious consequences of the escalation of the crisis owing to the actions of separatist groups."/>
    <s v="['Chile', 'regrets', 'the', 'outbreaks', 'of', 'violence', 'seen', 'in', 'the', 'eastern', 'regions', ',', 'specifically', 'in', 'Donetsk', ',', 'Luhansk', 'and', 'Kharkiv', ',', 'and', 'expresses', 'its', 'deep', 'concern', 'over', 'the', 'serious', 'consequences', 'of', 'the', 'escalation', 'of', 'the', 'crisis', 'owing', 'to', 'the', 'actions', 'of', 'separatist', 'groups', '.']"/>
    <n v="242"/>
    <n v="492"/>
    <s v="outbreaks of violence"/>
    <x v="0"/>
    <x v="0"/>
    <x v="0"/>
    <s v="(260, 281)"/>
    <s v="outbreaks"/>
    <x v="6"/>
    <x v="0"/>
    <n v="314"/>
    <n v="353"/>
    <n v="314"/>
    <n v="335"/>
    <s v="[353, [314, 'outbreaks of violence'], [335, 'outbreaks']]"/>
  </r>
  <r>
    <s v="UNSC_2014_SPV.7154_spch017_sentsplit_Chile.txt"/>
    <s v="UNSC_2014_SPV.7154_spch017"/>
    <s v="Chile"/>
    <n v="17"/>
    <s v="coincidence"/>
    <s v="Chile regrets the outbreaks of violence seen in the eastern regions, specifically in Donetsk, Luhansk and Kharkiv, and expresses its deep concern over the serious consequences of the escalation of the crisis owing to the actions of separatist groups."/>
    <s v="['Chile', 'regrets', 'the', 'outbreaks', 'of', 'violence', 'seen', 'in', 'the', 'eastern', 'regions', ',', 'specifically', 'in', 'Donetsk', ',', 'Luhansk', 'and', 'Kharkiv', ',', 'and', 'expresses', 'its', 'deep', 'concern', 'over', 'the', 'serious', 'consequences', 'of', 'the', 'escalation', 'of', 'the', 'crisis', 'owing', 'to', 'the', 'actions', 'of', 'separatist', 'groups', '.']"/>
    <n v="242"/>
    <n v="492"/>
    <s v="deep concern"/>
    <x v="0"/>
    <x v="1"/>
    <x v="0"/>
    <s v="(375, 387)"/>
    <s v="over the serious consequences of the escalation of the crisis"/>
    <x v="8"/>
    <x v="0"/>
    <n v="315"/>
    <n v="354"/>
    <n v="315"/>
    <n v="336"/>
    <s v="[354, [315, 'deep concern'], [336, 'over the serious consequences of the escalation of the crisis']]"/>
  </r>
  <r>
    <s v="UNSC_2014_SPV.7154_spch017_sentsplit_Chile.txt"/>
    <s v="UNSC_2014_SPV.7154_spch017"/>
    <s v="Chile"/>
    <n v="17"/>
    <s v="coincidence"/>
    <s v="Chile regrets the outbreaks of violence seen in the eastern regions, specifically in Donetsk, Luhansk and Kharkiv, and expresses its deep concern over the serious consequences of the escalation of the crisis owing to the actions of separatist groups."/>
    <s v="['Chile', 'regrets', 'the', 'outbreaks', 'of', 'violence', 'seen', 'in', 'the', 'eastern', 'regions', ',', 'specifically', 'in', 'Donetsk', ',', 'Luhansk', 'and', 'Kharkiv', ',', 'and', 'expresses', 'its', 'deep', 'concern', 'over', 'the', 'serious', 'consequences', 'of', 'the', 'escalation', 'of', 'the', 'crisis', 'owing', 'to', 'the', 'actions', 'of', 'separatist', 'groups', '.']"/>
    <n v="242"/>
    <n v="492"/>
    <s v="serious consequences"/>
    <x v="0"/>
    <x v="0"/>
    <x v="0"/>
    <s v="(397, 417)"/>
    <s v="escalation of the crisis"/>
    <x v="8"/>
    <x v="0"/>
    <n v="316"/>
    <n v="355"/>
    <n v="316"/>
    <n v="337"/>
    <s v="[355, [316, 'serious consequences'], [337, 'escalation of the crisis']]"/>
  </r>
  <r>
    <s v="UNSC_2014_SPV.7154_spch017_sentsplit_Chile.txt"/>
    <s v="UNSC_2014_SPV.7154_spch017"/>
    <s v="Chile"/>
    <n v="17"/>
    <s v="coincidence"/>
    <s v="It is critical that the parties exercise the maximum restraint in order to contain the crisis."/>
    <s v="['It', 'is', 'critical', 'that', 'the', 'parties', 'exercise', 'the', 'maximum', 'restraint', 'in', 'order', 'to', 'contain', 'the', 'crisis', '.']"/>
    <n v="494"/>
    <n v="588"/>
    <s v="It is critical"/>
    <x v="0"/>
    <x v="1"/>
    <x v="1"/>
    <s v="(494, 508)"/>
    <s v="that the parties exercise the maximum restraint in order"/>
    <x v="2"/>
    <x v="0"/>
    <n v="317"/>
    <n v="357"/>
    <n v="317"/>
    <n v="339"/>
    <s v="[357, [317, 'It is critical'], [339, 'that the parties exercise the maximum restraint in order']]"/>
  </r>
  <r>
    <s v="UNSC_2014_SPV.7154_spch017_sentsplit_Chile.txt"/>
    <s v="UNSC_2014_SPV.7154_spch017"/>
    <s v="Chile"/>
    <n v="17"/>
    <s v="coincidence"/>
    <s v="It is critical that the parties exercise the maximum restraint in order to contain the crisis."/>
    <s v="['It', 'is', 'critical', 'that', 'the', 'parties', 'exercise', 'the', 'maximum', 'restraint', 'in', 'order', 'to', 'contain', 'the', 'crisis', '.']"/>
    <n v="494"/>
    <n v="588"/>
    <s v="maximum restraint"/>
    <x v="0"/>
    <x v="2"/>
    <x v="1"/>
    <s v="(539, 556)"/>
    <s v="parties"/>
    <x v="2"/>
    <x v="0"/>
    <n v="318"/>
    <n v="358"/>
    <n v="318"/>
    <n v="340"/>
    <s v="[358, [318, 'maximum restraint'], [340, 'parties']]"/>
  </r>
  <r>
    <s v="UNSC_2014_SPV.7154_spch017_sentsplit_Chile.txt"/>
    <s v="UNSC_2014_SPV.7154_spch017"/>
    <s v="Chile"/>
    <n v="17"/>
    <s v="coincidence"/>
    <s v="It is critical that the parties exercise the maximum restraint in order to contain the crisis."/>
    <s v="['It', 'is', 'critical', 'that', 'the', 'parties', 'exercise', 'the', 'maximum', 'restraint', 'in', 'order', 'to', 'contain', 'the', 'crisis', '.']"/>
    <n v="494"/>
    <n v="588"/>
    <s v="crisis"/>
    <x v="0"/>
    <x v="0"/>
    <x v="0"/>
    <s v="(581, 587)"/>
    <s v="crisis"/>
    <x v="8"/>
    <x v="0"/>
    <n v="319"/>
    <n v="366"/>
    <n v="319"/>
    <n v="347"/>
    <s v="[366, [319, 'crisis'], [347, 'crisis']]"/>
  </r>
  <r>
    <s v="UNSC_2014_SPV.7154_spch017_sentsplit_Chile.txt"/>
    <s v="UNSC_2014_SPV.7154_spch017"/>
    <s v="Chile"/>
    <n v="17"/>
    <s v="coincidence"/>
    <s v="Our country once again reiterates the need to respect the sovereignty, independence and territorial integrity of Ukraine."/>
    <s v="['Our', 'country', 'once', 'again', 'reiterates', 'the', 'need', 'to', 'respect', 'the', 'sovereignty', ',', 'independence', 'and', 'territorial', 'integrity', 'of', 'Ukraine', '.']"/>
    <n v="589"/>
    <n v="710"/>
    <s v="the need to respect"/>
    <x v="0"/>
    <x v="2"/>
    <x v="1"/>
    <s v="(623, 642)"/>
    <s v="Our country"/>
    <x v="2"/>
    <x v="0"/>
    <n v="320"/>
    <n v="359"/>
    <n v="320"/>
    <n v="341"/>
    <s v="[359, [320, 'the need to respect'], [341, 'Our country']]"/>
  </r>
  <r>
    <s v="UNSC_2014_SPV.7154_spch017_sentsplit_Chile.txt"/>
    <s v="UNSC_2014_SPV.7154_spch017"/>
    <s v="Chile"/>
    <n v="17"/>
    <s v="coincidence"/>
    <s v="We once again call on the parties to seek a peaceful solution to the crisis through direct political dialogue, to refrain from taking unilateral measures and to support international mediation initiatives, in accordance with General Assembly resolution 68/262."/>
    <s v="['We', 'once', 'again', 'call', 'on', 'the', 'parties', 'to', 'seek', 'a', 'peaceful', 'solution', 'to', 'the', 'crisis', 'through', 'direct', 'political', 'dialogue', ',', 'to', 'refrain', 'from', 'taking', 'unilateral', 'measures', 'and', 'to', 'support', 'international', 'mediation', 'initiatives', ',', 'in', 'accordance', 'with', 'General', 'Assembly', 'resolution', '68', '/', '262', '.']"/>
    <n v="1141"/>
    <n v="1401"/>
    <s v="peaceful solution"/>
    <x v="0"/>
    <x v="0"/>
    <x v="1"/>
    <s v="(1185, 1202)"/>
    <s v="crisis"/>
    <x v="8"/>
    <x v="0"/>
    <n v="321"/>
    <n v="361"/>
    <n v="321"/>
    <n v="343"/>
    <s v="[361, [321, 'peaceful solution'], [343, 'crisis']]"/>
  </r>
  <r>
    <s v="UNSC_2014_SPV.7154_spch017_sentsplit_Chile.txt"/>
    <s v="UNSC_2014_SPV.7154_spch017"/>
    <s v="Chile"/>
    <n v="17"/>
    <s v="coincidence"/>
    <s v="We once again call on the parties to seek a peaceful solution to the crisis through direct political dialogue, to refrain from taking unilateral measures and to support international mediation initiatives, in accordance with General Assembly resolution 68/262."/>
    <s v="['We', 'once', 'again', 'call', 'on', 'the', 'parties', 'to', 'seek', 'a', 'peaceful', 'solution', 'to', 'the', 'crisis', 'through', 'direct', 'political', 'dialogue', ',', 'to', 'refrain', 'from', 'taking', 'unilateral', 'measures', 'and', 'to', 'support', 'international', 'mediation', 'initiatives', ',', 'in', 'accordance', 'with', 'General', 'Assembly', 'resolution', '68', '/', '262', '.']"/>
    <n v="1141"/>
    <n v="1401"/>
    <s v="crisis"/>
    <x v="0"/>
    <x v="0"/>
    <x v="0"/>
    <s v="(1210, 1216)"/>
    <s v="crisis"/>
    <x v="8"/>
    <x v="0"/>
    <n v="322"/>
    <n v="367"/>
    <n v="322"/>
    <n v="343"/>
    <s v="[367, [322, 'crisis'], [343, 'crisis']]"/>
  </r>
  <r>
    <s v="UNSC_2014_SPV.7154_spch017_sentsplit_Chile.txt"/>
    <s v="UNSC_2014_SPV.7154_spch017"/>
    <s v="Chile"/>
    <n v="17"/>
    <s v="coincidence"/>
    <s v="That process must be inclusive and must ensure the rule of law, human rights, fundamental freedoms and full respect for the rights of minorities."/>
    <s v="['That', 'process', 'must', 'be', 'inclusive', 'and', 'must', 'ensure', 'the', 'rule', 'of', 'law', ',', 'human', 'rights', ',', 'fundamental', 'freedoms', 'and', 'full', 'respect', 'for', 'the', 'rights', 'of', 'minorities', '.']"/>
    <n v="1402"/>
    <n v="1547"/>
    <s v="must be inclusive and must ensure the rule of law,"/>
    <x v="0"/>
    <x v="0"/>
    <x v="1"/>
    <s v="(1415, 1465)"/>
    <s v="process"/>
    <x v="7"/>
    <x v="0"/>
    <n v="323"/>
    <n v="363"/>
    <n v="323"/>
    <n v="345"/>
    <s v="[363, [323, 'must be inclusive and must ensure the rule of law,'], [345, 'process']]"/>
  </r>
  <r>
    <s v="UNSC_2014_SPV.7154_spch017_sentsplit_Chile.txt"/>
    <s v="UNSC_2014_SPV.7154_spch017"/>
    <s v="Chile"/>
    <n v="17"/>
    <s v="coincidence"/>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fundamental."/>
    <x v="0"/>
    <x v="2"/>
    <x v="1"/>
    <s v="(1683, 1695)"/>
    <s v="the role of the Security Council, the Secretary-General, his Special Envoy and regional organizations"/>
    <x v="2"/>
    <x v="0"/>
    <n v="324"/>
    <n v="364"/>
    <n v="324"/>
    <n v="346"/>
    <s v="[364, [324, 'fundamental.'], [346, 'the role of the Security Council, the Secretary-General, his Special Envoy and regional organizations']]"/>
  </r>
  <r>
    <s v="UNSC_2014_SPV.7154_spch017_sentsplit_Chile.txt"/>
    <s v="UNSC_2014_SPV.7154_spch017"/>
    <s v="Chile"/>
    <n v="17"/>
    <s v="not"/>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It is urgent"/>
    <x v="0"/>
    <x v="1"/>
    <x v="1"/>
    <s v="(920, 932)"/>
    <s v="that all parties involved refrain from undertaking actions that are contrary to the provisions of the Charter of the United Nations and the international agreements and treaties to which Ukraine is a party."/>
    <x v="2"/>
    <x v="0"/>
    <n v="325"/>
    <n v="360"/>
    <n v="325"/>
    <n v="342"/>
    <s v="[360, [325, 'It is urgent'], [342, 'that all parties involved refrain from undertaking actions that are contrary to the provisions of the Charter of the United Nations and the international agreements and treaties to which Ukraine is a party.']]"/>
  </r>
  <r>
    <s v="UNSC_2014_SPV.7154_spch017_sentsplit_Chile.txt"/>
    <s v="UNSC_2014_SPV.7154_spch017"/>
    <s v="Chile"/>
    <n v="17"/>
    <s v="not"/>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to refrain from taking unilateral measures and to support international mediation initiatives"/>
    <x v="0"/>
    <x v="2"/>
    <x v="1"/>
    <s v="(1252, 1345)"/>
    <s v="parties"/>
    <x v="2"/>
    <x v="0"/>
    <n v="326"/>
    <n v="362"/>
    <n v="326"/>
    <n v="344"/>
    <s v="[362, [326, 'to refrain from taking unilateral measures and to support international mediation initiatives'], [344, 'parties']]"/>
  </r>
  <r>
    <s v="UNSC_2014_SPV.7154_spch017_sentsplit_Chile.txt"/>
    <s v="UNSC_2014_SPV.7154_spch017"/>
    <s v="Chile"/>
    <n v="17"/>
    <s v="not"/>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crisis"/>
    <x v="0"/>
    <x v="0"/>
    <x v="0"/>
    <s v="(223, 229)"/>
    <s v="crisis"/>
    <x v="8"/>
    <x v="0"/>
    <n v="327"/>
    <n v="365"/>
    <n v="327"/>
    <n v="333"/>
    <s v="[365, [327, 'crisis'], [333, 'crisis']]"/>
  </r>
  <r>
    <s v="UNSC_2014_SPV.7154_spch017_sentsplit_Chile.txt"/>
    <s v="UNSC_2014_SPV.7154_spch017"/>
    <s v="Chile"/>
    <n v="17"/>
    <s v="not"/>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separatist groups"/>
    <x v="0"/>
    <x v="2"/>
    <x v="0"/>
    <s v="(474, 491)"/>
    <s v="groups"/>
    <x v="4"/>
    <x v="0"/>
    <n v="328"/>
    <n v="356"/>
    <n v="328"/>
    <n v="338"/>
    <s v="[356, [328, 'separatist groups'], [338, 'groups']]"/>
  </r>
  <r>
    <s v="UNSC_2014_SPV.7154_spch017_sentsplit_Chile.txt"/>
    <s v="UNSC_2014_SPV.7154_spch017"/>
    <s v="Chile"/>
    <n v="17"/>
    <s v="not"/>
    <s v="In that context, the role of the Security Council, the Secretary-General, his Special Envoy and regional organizations continues to be fundamental."/>
    <s v="['In', 'that', 'context', ',', 'the', 'role', 'of', 'the', 'Security', 'Council', ',', 'the', 'Secretary-General', ',', 'his', 'Special', 'Envoy', 'and', 'regional', 'organizations', 'continues', 'to', 'be', 'fundamental']"/>
    <n v="1548"/>
    <n v="1695"/>
    <s v="crisis"/>
    <x v="2"/>
    <x v="0"/>
    <x v="0"/>
    <s v="(443, 449)"/>
    <s v="implicit"/>
    <x v="3"/>
    <x v="1"/>
    <n v="329"/>
    <m/>
    <n v="329"/>
    <m/>
    <s v="[None, [329, 'crisis'], [None, 'None']]"/>
  </r>
  <r>
    <s v="UNSC_2014_SPV.7154_spch008_sentsplit_France.txt"/>
    <s v="UNSC_2014_SPV.7154_spch008"/>
    <s v="France"/>
    <n v="8"/>
    <s v="coincidence"/>
    <s v="France condemns the violence."/>
    <s v="['France', 'condemns', 'the', 'violence', '.']"/>
    <n v="133"/>
    <n v="162"/>
    <s v="France condemns"/>
    <x v="0"/>
    <x v="1"/>
    <x v="0"/>
    <s v="(133, 148)"/>
    <s v="the violence."/>
    <x v="6"/>
    <x v="0"/>
    <n v="802"/>
    <n v="870"/>
    <n v="802"/>
    <n v="836"/>
    <s v="[870, [802, 'France condemns'], [836, 'the violence.']]"/>
  </r>
  <r>
    <s v="UNSC_2014_SPV.7154_spch008_sentsplit_France.txt"/>
    <s v="UNSC_2014_SPV.7154_spch008"/>
    <s v="France"/>
    <n v="8"/>
    <s v="coincidence"/>
    <s v="Since yesterday, we have seen the abrupt and simultaneous outbreak of violence in eastern Ukraine: nothing about it was spontaneous."/>
    <s v="['France', 'condemns', 'the', 'violence', '.']"/>
    <n v="133"/>
    <n v="162"/>
    <s v="abrupt and simultaneous outbreak of violence"/>
    <x v="0"/>
    <x v="0"/>
    <x v="0"/>
    <s v="(34, 78)"/>
    <s v="outbreak of violence"/>
    <x v="6"/>
    <x v="0"/>
    <n v="803"/>
    <n v="868"/>
    <n v="803"/>
    <n v="835"/>
    <s v="[868, [803, 'abrupt and simultaneous outbreak of violence'], [835, 'outbreak of violence']]"/>
  </r>
  <r>
    <s v="UNSC_2014_SPV.7154_spch008_sentsplit_France.txt"/>
    <s v="UNSC_2014_SPV.7154_spch008"/>
    <s v="France"/>
    <n v="8"/>
    <s v="coincidence"/>
    <s v="Since yesterday, we have seen the abrupt and simultaneous outbreak of violence in eastern Ukraine: nothing about it was spontaneous."/>
    <s v="['France', 'condemns', 'the', 'violence', '.']"/>
    <n v="133"/>
    <n v="162"/>
    <s v="nothing about it was spontaneous"/>
    <x v="0"/>
    <x v="0"/>
    <x v="0"/>
    <s v="(99, 131)"/>
    <s v="outbreak of violence"/>
    <x v="6"/>
    <x v="0"/>
    <n v="804"/>
    <n v="869"/>
    <n v="804"/>
    <n v="835"/>
    <s v="[869, [804, 'nothing about it was spontaneous'], [835, 'outbreak of violence']]"/>
  </r>
  <r>
    <s v="UNSC_2014_SPV.7154_spch008_sentsplit_France.txt"/>
    <s v="UNSC_2014_SPV.7154_spch008"/>
    <s v="France"/>
    <n v="8"/>
    <s v="coincidence"/>
    <s v="We call on all parties to exercise restraint and dialogue so that a peaceful solution to the crisis quickly emerges."/>
    <s v="['We', 'call', 'on', 'all', 'parties', 'to', 'exercise', 'restraint', 'and', 'dialogue', 'so', 'that', 'a', 'peaceful', 'solution', 'to', 'the', 'crisis', 'quickly', 'emerges', '.']"/>
    <n v="163"/>
    <n v="279"/>
    <s v="peaceful solution"/>
    <x v="0"/>
    <x v="0"/>
    <x v="1"/>
    <s v="(231, 248)"/>
    <s v="crisis"/>
    <x v="8"/>
    <x v="0"/>
    <n v="805"/>
    <n v="897"/>
    <n v="805"/>
    <n v="860"/>
    <s v="[897, [805, 'peaceful solution'], [860, 'crisis']]"/>
  </r>
  <r>
    <s v="UNSC_2014_SPV.7154_spch008_sentsplit_France.txt"/>
    <s v="UNSC_2014_SPV.7154_spch008"/>
    <s v="France"/>
    <n v="8"/>
    <s v="coincidence"/>
    <s v="The scenario we are seeing reminds one of the events that took place in Crimea one month ago: simultaneous action by a small but trained group of aggressive activists determined to occupy territory, followed by the presence of disciplined, masked men wearing uniforms and armed with weapons of war that are not found in military surplus."/>
    <s v="['The', 'scenario', 'we', 'are', 'seeing', 'reminds', 'one', 'of', 'the', 'events', 'that', 'took', 'place', 'in', 'Crimea', 'one', 'month', 'ago', ':', 'simultaneous', 'action', 'by', 'a', 'small', 'but', 'trained', 'group', 'of', 'aggressive', 'activists', 'determined', 'to', 'occupy', 'territory', ',', 'followed', 'by', 'the', 'presence', 'of', 'disciplined', ',', 'masked', 'men', 'wearing', 'uniforms', 'and', 'armed', 'with', 'weapons', 'of', 'war', 'that', 'are', 'not', 'found', 'in', 'military', 'surplus', '.']"/>
    <n v="323"/>
    <n v="660"/>
    <s v="aggressive activists determined to occupy territory"/>
    <x v="0"/>
    <x v="2"/>
    <x v="0"/>
    <s v="(469, 520)"/>
    <s v="activists"/>
    <x v="4"/>
    <x v="0"/>
    <n v="806"/>
    <n v="898"/>
    <n v="806"/>
    <n v="861"/>
    <s v="[898, [806, 'aggressive activists determined to occupy territory'], [861, 'activists']]"/>
  </r>
  <r>
    <s v="UNSC_2014_SPV.7154_spch008_sentsplit_France.txt"/>
    <s v="UNSC_2014_SPV.7154_spch008"/>
    <s v="France"/>
    <n v="8"/>
    <s v="coincidence"/>
    <s v="No one believed it then, and we do not believe it today."/>
    <s v="['No', 'one', 'believed', 'it', 'then', ',', 'and', 'we', 'do', 'not', 'believe', 'it', 'today', '.']"/>
    <n v="854"/>
    <n v="910"/>
    <s v="No one believed it then"/>
    <x v="3"/>
    <x v="2"/>
    <x v="0"/>
    <s v="(854, 877)"/>
    <s v="Russia"/>
    <x v="5"/>
    <x v="0"/>
    <n v="807"/>
    <n v="871"/>
    <n v="807"/>
    <n v="837"/>
    <s v="[871, [807, 'No one believed it then'], [837, 'Russia']]"/>
  </r>
  <r>
    <s v="UNSC_2014_SPV.7154_spch008_sentsplit_France.txt"/>
    <s v="UNSC_2014_SPV.7154_spch008"/>
    <s v="France"/>
    <n v="8"/>
    <s v="coincidence"/>
    <s v="No one believed it then, and we do not believe it today."/>
    <s v="['No', 'one', 'believed', 'it', 'then', ',', 'and', 'we', 'do', 'not', 'believe', 'it', 'today', '.']"/>
    <n v="854"/>
    <n v="910"/>
    <s v="we do not believe it"/>
    <x v="3"/>
    <x v="1"/>
    <x v="0"/>
    <s v="(883, 903)"/>
    <s v="Russia labelled a month ago as spontaneous demonstrations by local self-defence groups."/>
    <x v="5"/>
    <x v="0"/>
    <n v="808"/>
    <n v="872"/>
    <n v="808"/>
    <n v="838"/>
    <s v="[872, [808, 'we do not believe it'], [838, 'Russia labelled a month ago as spontaneous demonstrations by local self-defence groups.']]"/>
  </r>
  <r>
    <s v="UNSC_2014_SPV.7154_spch008_sentsplit_France.txt"/>
    <s v="UNSC_2014_SPV.7154_spch008"/>
    <s v="France"/>
    <n v="8"/>
    <s v="coincidence"/>
    <s v="One gets the impression that, in denying the facts, Russia is unaware ofthe existence of the Internet and that it serves to contradict its denials."/>
    <s v="['One', 'gets', 'the', 'impression', 'that', ',', 'in', 'denying', 'the', 'facts', ',', 'Russia', 'is', 'unaware', 'ofthe', 'existence', 'of', 'the', 'Internet', 'and', 'that', 'it', 'serves', 'to', 'contradict', 'its', 'denials', '.']"/>
    <n v="911"/>
    <n v="1058"/>
    <s v="in denying the facts, Russia is unaware ofthe existence of the Internet and that it serves to contradict its denials"/>
    <x v="3"/>
    <x v="2"/>
    <x v="0"/>
    <s v="(941, 1057)"/>
    <s v="Russia"/>
    <x v="5"/>
    <x v="0"/>
    <n v="809"/>
    <n v="873"/>
    <n v="809"/>
    <n v="839"/>
    <s v="[873, [809, 'in denying the facts, Russia is unaware ofthe existence of the Internet and that it serves to contradict its denials'], [839, 'Russia']]"/>
  </r>
  <r>
    <s v="UNSC_2014_SPV.7154_spch008_sentsplit_France.txt"/>
    <s v="UNSC_2014_SPV.7154_spch008"/>
    <s v="France"/>
    <n v="8"/>
    <s v="coincidence"/>
    <s v="Moreover, the build-up of Russian troops for several weeks now - under the guise of military exercises - casts an ominous shadow over eastern Ukraine."/>
    <s v="['Moreover', ',', 'the', 'build-up', 'of', 'Russian', 'troops', 'for', 'several', 'weeks', 'now', '-', 'under', 'the', 'guise', 'of', 'military', 'exercises', '-', 'casts', 'an', 'ominous', 'shadow', 'over', 'eastern', 'Ukraine', '.']"/>
    <n v="1141"/>
    <n v="1291"/>
    <s v="casts an ominous shadow"/>
    <x v="3"/>
    <x v="2"/>
    <x v="0"/>
    <s v="(1246, 1269)"/>
    <s v="Russian troops"/>
    <x v="19"/>
    <x v="0"/>
    <n v="810"/>
    <n v="874"/>
    <n v="810"/>
    <n v="840"/>
    <s v="[874, [810, 'casts an ominous shadow'], [840, 'Russian troops']]"/>
  </r>
  <r>
    <s v="UNSC_2014_SPV.7154_spch008_sentsplit_France.txt"/>
    <s v="UNSC_2014_SPV.7154_spch008"/>
    <s v="France"/>
    <n v="8"/>
    <s v="coincidence"/>
    <s v="Without dialogue with the Ukrainian side, which it has taken by the throat, Russia has brutally raised the price of gas."/>
    <s v="['Without', 'dialogue', 'with', 'the', 'Ukrainian', 'side', ',', 'which', 'it', 'has', 'taken', 'by', 'the', 'throat', ',', 'Russia', 'has', 'brutally', 'raised', 'the', 'price', 'of', 'gas', '.']"/>
    <n v="1354"/>
    <n v="1474"/>
    <s v="which it has taken by the throat,"/>
    <x v="3"/>
    <x v="2"/>
    <x v="0"/>
    <s v="(1396, 1429)"/>
    <s v="Russia"/>
    <x v="5"/>
    <x v="0"/>
    <n v="811"/>
    <n v="876"/>
    <n v="811"/>
    <n v="841"/>
    <s v="[876, [811, 'which it has taken by the throat,'], [841, 'Russia']]"/>
  </r>
  <r>
    <s v="UNSC_2014_SPV.7154_spch008_sentsplit_France.txt"/>
    <s v="UNSC_2014_SPV.7154_spch008"/>
    <s v="France"/>
    <n v="8"/>
    <s v="coincidence"/>
    <s v="Without dialogue with the Ukrainian side, which it has taken by the throat, Russia has brutally raised the price of gas."/>
    <s v="['Without', 'dialogue', 'with', 'the', 'Ukrainian', 'side', ',', 'which', 'it', 'has', 'taken', 'by', 'the', 'throat', ',', 'Russia', 'has', 'brutally', 'raised', 'the', 'price', 'of', 'gas', '.']"/>
    <n v="1354"/>
    <n v="1474"/>
    <s v="brutally raised"/>
    <x v="3"/>
    <x v="2"/>
    <x v="0"/>
    <s v="(1441, 1456)"/>
    <s v="Russia"/>
    <x v="5"/>
    <x v="0"/>
    <n v="812"/>
    <n v="875"/>
    <n v="812"/>
    <n v="841"/>
    <s v="[875, [812, 'brutally raised'], [841, 'Russia']]"/>
  </r>
  <r>
    <s v="UNSC_2014_SPV.7154_spch008_sentsplit_France.txt"/>
    <s v="UNSC_2014_SPV.7154_spch008"/>
    <s v="France"/>
    <n v="8"/>
    <s v="coincidence"/>
    <s v="It blocks the entry of goods at the border between Russia and Ukraine, no doubt in an effort to stifle a country it calls its brother."/>
    <s v="['It', 'blocks', 'the', 'entry', 'of', 'goods', 'at', 'the', 'border', 'between', 'Russia', 'and', 'Ukraine', ',', 'no', 'doubt', 'in', 'an', 'effort', 'to', 'stifle', 'a', 'country', 'it', 'calls', 'its', 'brother', '.']"/>
    <n v="1475"/>
    <n v="1609"/>
    <s v="no doubt in an effort to stifle a country it calls its brother"/>
    <x v="3"/>
    <x v="2"/>
    <x v="0"/>
    <s v="(1546, 1608)"/>
    <s v="Russia"/>
    <x v="5"/>
    <x v="0"/>
    <n v="813"/>
    <n v="877"/>
    <n v="813"/>
    <n v="841"/>
    <s v="[877, [813, 'no doubt in an effort to stifle a country it calls its brother'], [841, 'Russia']]"/>
  </r>
  <r>
    <s v="UNSC_2014_SPV.7154_spch008_sentsplit_France.txt"/>
    <s v="UNSC_2014_SPV.7154_spch008"/>
    <s v="France"/>
    <n v="8"/>
    <s v="coincidence"/>
    <s v="Finally, Russia is systematically bombarding Ukraine with a message of defiance vis-a-vis Kyiv via the airwaves and television channels, which, for many people who do not have access to various sources of information, is the only message they hear."/>
    <s v="['Finally', ',', 'Russia', 'is', 'systematically', 'bombarding', 'Ukraine', 'with', 'a', 'message', 'of', 'defiance', 'vis-a-vis', 'Kyiv', 'via', 'the', 'airwaves', 'and', 'television', 'channels', ',', 'which', ',', 'for', 'many', 'people', 'who', 'do', 'not', 'have', 'access', 'to', 'various', 'sources', 'of', 'information', ',', 'is', 'the', 'only', 'message', 'they', 'hear', '.']"/>
    <n v="1610"/>
    <n v="1858"/>
    <s v="systematically bombarding Ukraine with a message of defiance vis-a-vis Kyiv"/>
    <x v="3"/>
    <x v="2"/>
    <x v="0"/>
    <s v="(1629, 1704)"/>
    <s v="Russia"/>
    <x v="5"/>
    <x v="0"/>
    <n v="814"/>
    <n v="878"/>
    <n v="814"/>
    <n v="842"/>
    <s v="[878, [814, 'systematically bombarding Ukraine with a message of defiance vis-a-vis Kyiv'], [842, 'Russia']]"/>
  </r>
  <r>
    <s v="UNSC_2014_SPV.7154_spch008_sentsplit_France.txt"/>
    <s v="UNSC_2014_SPV.7154_spch008"/>
    <s v="France"/>
    <n v="8"/>
    <s v="coincidence"/>
    <s v="It is against that backdrop that France commends the level-headedness of Ukrainian officials who, against that destabilizing torrent of events, seek to resolve the crisis through dialogue."/>
    <s v="['It', 'is', 'against', 'that', 'backdrop', 'that', 'France', 'commends', 'the', 'level-headedness', 'of', 'Ukrainian', 'officials', 'who', ',', 'against', 'that', 'destabilizing', 'torrent', 'of', 'events', ',', 'seek', 'to', 'resolve', 'the', 'crisis', 'through', 'dialogue', '.']"/>
    <n v="1860"/>
    <n v="2048"/>
    <s v="destabilizing torrent of events"/>
    <x v="3"/>
    <x v="0"/>
    <x v="0"/>
    <s v="(1971, 2002)"/>
    <s v="events"/>
    <x v="8"/>
    <x v="0"/>
    <n v="815"/>
    <n v="880"/>
    <n v="815"/>
    <n v="844"/>
    <s v="[880, [815, 'destabilizing torrent of events'], [844, 'events']]"/>
  </r>
  <r>
    <s v="UNSC_2014_SPV.7154_spch008_sentsplit_France.txt"/>
    <s v="UNSC_2014_SPV.7154_spch008"/>
    <s v="France"/>
    <n v="8"/>
    <s v="coincidence"/>
    <s v="It is against that backdrop that France commends the level-headedness of Ukrainian officials who, against that destabilizing torrent of events, seek to resolve the crisis through dialogue."/>
    <s v="['It', 'is', 'against', 'that', 'backdrop', 'that', 'France', 'commends', 'the', 'level-headedness', 'of', 'Ukrainian', 'officials', 'who', ',', 'against', 'that', 'destabilizing', 'torrent', 'of', 'events', ',', 'seek', 'to', 'resolve', 'the', 'crisis', 'through', 'dialogue', '.']"/>
    <n v="1860"/>
    <n v="2048"/>
    <s v="resolve the crisis through dialogue"/>
    <x v="1"/>
    <x v="2"/>
    <x v="1"/>
    <s v="(2012, 2047)"/>
    <s v="Ukrainian officials"/>
    <x v="1"/>
    <x v="0"/>
    <n v="816"/>
    <n v="900"/>
    <n v="816"/>
    <n v="864"/>
    <s v="[900, [816, 'resolve the crisis through dialogue'], [864, 'Ukrainian officials']]"/>
  </r>
  <r>
    <s v="UNSC_2014_SPV.7154_spch008_sentsplit_France.txt"/>
    <s v="UNSC_2014_SPV.7154_spch008"/>
    <s v="France"/>
    <n v="8"/>
    <s v="coincidence"/>
    <s v="It is against that backdrop that France commends the level-headedness of Ukrainian officials who, against that destabilizing torrent of events, seek to resolve the crisis through dialogue."/>
    <s v="['It', 'is', 'against', 'that', 'backdrop', 'that', 'France', 'commends', 'the', 'level-headedness', 'of', 'Ukrainian', 'officials', 'who', ',', 'against', 'that', 'destabilizing', 'torrent', 'of', 'events', ',', 'seek', 'to', 'resolve', 'the', 'crisis', 'through', 'dialogue', '.']"/>
    <n v="1860"/>
    <n v="2048"/>
    <s v="France commends"/>
    <x v="1"/>
    <x v="1"/>
    <x v="1"/>
    <s v="(1893, 1908)"/>
    <s v="the level-headedness of Ukrainian officials"/>
    <x v="1"/>
    <x v="0"/>
    <n v="817"/>
    <n v="879"/>
    <n v="817"/>
    <n v="843"/>
    <s v="[879, [817, 'France commends'], [843, 'the level-headedness of Ukrainian officials']]"/>
  </r>
  <r>
    <s v="UNSC_2014_SPV.7154_spch008_sentsplit_France.txt"/>
    <s v="UNSC_2014_SPV.7154_spch008"/>
    <s v="France"/>
    <n v="8"/>
    <s v="coincidence"/>
    <s v="It is against that backdrop that France commends the level-headedness of Ukrainian officials who, against that destabilizing torrent of events, seek to resolve the crisis through dialogue."/>
    <s v="['It', 'is', 'against', 'that', 'backdrop', 'that', 'France', 'commends', 'the', 'level-headedness', 'of', 'Ukrainian', 'officials', 'who', ',', 'against', 'that', 'destabilizing', 'torrent', 'of', 'events', ',', 'seek', 'to', 'resolve', 'the', 'crisis', 'through', 'dialogue', '.']"/>
    <n v="1860"/>
    <n v="2048"/>
    <s v="level-headedness of Ukrainian officials"/>
    <x v="2"/>
    <x v="2"/>
    <x v="1"/>
    <s v="(1913, 1952)"/>
    <s v="implicit"/>
    <x v="3"/>
    <x v="1"/>
    <n v="818"/>
    <m/>
    <n v="818"/>
    <m/>
    <s v="[None, [818, 'level-headedness of Ukrainian officials'], [None, 'None']]"/>
  </r>
  <r>
    <s v="UNSC_2014_SPV.7154_spch008_sentsplit_France.txt"/>
    <s v="UNSC_2014_SPV.7154_spch008"/>
    <s v="France"/>
    <n v="8"/>
    <s v="coincidence"/>
    <s v="France has always been clear on the issue of the status oflanguages and regions."/>
    <s v="['France', 'has', 'always', 'been', 'clear', 'on', 'the', 'issue', 'of', 'the', 'status', 'oflanguages', 'and', 'regions', '.']"/>
    <n v="2279"/>
    <n v="2359"/>
    <s v="France has always been clear"/>
    <x v="0"/>
    <x v="2"/>
    <x v="1"/>
    <s v="(2279, 2307)"/>
    <s v="France"/>
    <x v="2"/>
    <x v="0"/>
    <n v="819"/>
    <n v="882"/>
    <n v="819"/>
    <n v="846"/>
    <s v="[882, [819, 'France has always been clear'], [846, 'France']]"/>
  </r>
  <r>
    <s v="UNSC_2014_SPV.7154_spch008_sentsplit_France.txt"/>
    <s v="UNSC_2014_SPV.7154_spch008"/>
    <s v="France"/>
    <n v="8"/>
    <s v="coincidence"/>
    <s v="We encourage the authorities in Kyiv to continue their efforts for cooler heads to prevail, enter into a constructive dialogue and reassure people about their place in Ukraine."/>
    <s v="['We', 'encourage', 'the', 'authorities', 'in', 'Kyiv', 'to', 'continue', 'their', 'efforts', 'for', 'cooler', 'heads', 'to', 'prevail', ',', 'enter', 'into', 'a', 'constructive', 'dialogue', 'and', 'reassure', 'people', 'about', 'their', 'place', 'in', 'Ukraine', '.']"/>
    <n v="2360"/>
    <n v="2536"/>
    <s v="We encourage"/>
    <x v="1"/>
    <x v="1"/>
    <x v="1"/>
    <s v="(2360, 2372)"/>
    <s v="the authorities in Kyiv to continue"/>
    <x v="1"/>
    <x v="0"/>
    <n v="820"/>
    <n v="883"/>
    <n v="820"/>
    <n v="847"/>
    <s v="[883, [820, 'We encourage'], [847, 'the authorities in Kyiv to continue']]"/>
  </r>
  <r>
    <s v="UNSC_2014_SPV.7154_spch008_sentsplit_France.txt"/>
    <s v="UNSC_2014_SPV.7154_spch008"/>
    <s v="France"/>
    <n v="8"/>
    <s v="coincidence"/>
    <s v="We encourage the authorities in Kyiv to continue their efforts for cooler heads to prevail, enter into a constructive dialogue and reassure people about their place in Ukraine."/>
    <s v="['We', 'encourage', 'the', 'authorities', 'in', 'Kyiv', 'to', 'continue', 'their', 'efforts', 'for', 'cooler', 'heads', 'to', 'prevail', ',', 'enter', 'into', 'a', 'constructive', 'dialogue', 'and', 'reassure', 'people', 'about', 'their', 'place', 'in', 'Ukraine', '.']"/>
    <n v="2360"/>
    <n v="2536"/>
    <s v="their efforts for cooler heads to prevail, enter into a constructive dialogue and reassure people about their place in Ukraine"/>
    <x v="1"/>
    <x v="2"/>
    <x v="1"/>
    <s v="(2409, 2535)"/>
    <s v="the authorities in Kyiv to continue"/>
    <x v="1"/>
    <x v="0"/>
    <n v="821"/>
    <n v="884"/>
    <n v="821"/>
    <n v="847"/>
    <s v="[884, [821, 'their efforts for cooler heads to prevail, enter into a constructive dialogue and reassure people about their place in Ukraine'], [847, 'the authorities in Kyiv to continue']]"/>
  </r>
  <r>
    <s v="UNSC_2014_SPV.7154_spch008_sentsplit_France.txt"/>
    <s v="UNSC_2014_SPV.7154_spch008"/>
    <s v="France"/>
    <n v="8"/>
    <s v="coincidence"/>
    <s v="We should support the Ukrainian authorities in organizing elections, under the best of conditions, that ensure that everyone is represented."/>
    <s v="['We', 'should', 'support', 'the', 'Ukrainian', 'authorities', 'in', 'organizing', 'elections', ',', 'under', 'the', 'best', 'of', 'conditions', ',', 'that', 'ensure', 'that', 'everyone', 'is', 'represented', '.']"/>
    <n v="2636"/>
    <n v="2776"/>
    <s v="We should support"/>
    <x v="1"/>
    <x v="1"/>
    <x v="1"/>
    <s v="(2636, 2653)"/>
    <s v="the Ukrainian authorities in organizing elections"/>
    <x v="1"/>
    <x v="0"/>
    <n v="822"/>
    <n v="885"/>
    <n v="822"/>
    <n v="848"/>
    <s v="[885, [822, 'We should support'], [848, 'the Ukrainian authorities in organizing elections']]"/>
  </r>
  <r>
    <s v="UNSC_2014_SPV.7154_spch008_sentsplit_France.txt"/>
    <s v="UNSC_2014_SPV.7154_spch008"/>
    <s v="France"/>
    <n v="8"/>
    <s v="coincidence"/>
    <s v="Our message has always been clear that the presidential election scheduled for 25 May must be free and transparent and guaranteed by the presence of international observers."/>
    <s v="['Our', 'message', 'has', 'always', 'been', 'clear', 'that', 'the', 'presidential', 'election', 'scheduled', 'for', '25', 'May', 'must', 'be', 'free', 'and', 'transparent', 'and', 'guaranteed', 'by', 'the', 'presence', 'of', 'international', 'observers', '.']"/>
    <n v="2777"/>
    <n v="2950"/>
    <s v="Our message has always been clear"/>
    <x v="0"/>
    <x v="2"/>
    <x v="1"/>
    <s v="(2777, 2810)"/>
    <s v="Our"/>
    <x v="2"/>
    <x v="0"/>
    <n v="823"/>
    <n v="887"/>
    <n v="823"/>
    <n v="850"/>
    <s v="[887, [823, 'Our message has always been clear'], [850, 'Our']]"/>
  </r>
  <r>
    <s v="UNSC_2014_SPV.7154_spch008_sentsplit_France.txt"/>
    <s v="UNSC_2014_SPV.7154_spch008"/>
    <s v="France"/>
    <n v="8"/>
    <s v="coincidence"/>
    <s v="Our message has always been clear that the presidential election scheduled for 25 May must be free and transparent and guaranteed by the presence of international observers."/>
    <s v="['Our', 'message', 'has', 'always', 'been', 'clear', 'that', 'the', 'presidential', 'election', 'scheduled', 'for', '25', 'May', 'must', 'be', 'free', 'and', 'transparent', 'and', 'guaranteed', 'by', 'the', 'presence', 'of', 'international', 'observers', '.']"/>
    <n v="2777"/>
    <n v="2950"/>
    <s v="must be free and transparent and guaranteed by the presence of international observers."/>
    <x v="1"/>
    <x v="0"/>
    <x v="1"/>
    <s v="(2863, 2950)"/>
    <s v="presidential election"/>
    <x v="10"/>
    <x v="0"/>
    <n v="824"/>
    <n v="886"/>
    <n v="824"/>
    <n v="849"/>
    <s v="[886, [824, 'must be free and transparent and guaranteed by the presence of international observers.'], [849, 'presidential election']]"/>
  </r>
  <r>
    <s v="UNSC_2014_SPV.7154_spch008_sentsplit_France.txt"/>
    <s v="UNSC_2014_SPV.7154_spch008"/>
    <s v="France"/>
    <n v="8"/>
    <s v="coincidence"/>
    <s v="We reiterate our commitment to the territorial integrity of Ukraine."/>
    <s v="['We', 'reiterate', 'our', 'commitment', 'to', 'the', 'territorial', 'integrity', 'of', 'Ukraine', '.']"/>
    <n v="2952"/>
    <n v="3020"/>
    <s v="We reiterate our commitment"/>
    <x v="1"/>
    <x v="1"/>
    <x v="1"/>
    <s v="(2952, 2979)"/>
    <s v="to the territorial integrity of Ukraine."/>
    <x v="16"/>
    <x v="0"/>
    <n v="825"/>
    <n v="888"/>
    <n v="825"/>
    <n v="851"/>
    <s v="[888, [825, 'We reiterate our commitment'], [851, 'to the territorial integrity of Ukraine.']]"/>
  </r>
  <r>
    <s v="UNSC_2014_SPV.7154_spch008_sentsplit_France.txt"/>
    <s v="UNSC_2014_SPV.7154_spch008"/>
    <s v="France"/>
    <n v="8"/>
    <s v="coincidence"/>
    <s v="Russia is a guarantor of peace and security in the world, both in the larger world and in its immediate neighbourhood."/>
    <s v="['Russia', 'is', 'a', 'guarantor', 'of', 'peace', 'and', 'security', 'in', 'the', 'world', ',', 'both', 'in', 'the', 'larger', 'world', 'and', 'in', 'its', 'immediate', 'neighbourhood', '.']"/>
    <n v="3290"/>
    <n v="3408"/>
    <s v="guarantor of peace and security in the world"/>
    <x v="3"/>
    <x v="2"/>
    <x v="1"/>
    <s v="(3302, 3346)"/>
    <s v="Russia"/>
    <x v="5"/>
    <x v="0"/>
    <n v="826"/>
    <n v="891"/>
    <n v="826"/>
    <n v="853"/>
    <s v="[891, [826, 'guarantor of peace and security in the world'], [853, 'Russia']]"/>
  </r>
  <r>
    <s v="UNSC_2014_SPV.7154_spch008_sentsplit_France.txt"/>
    <s v="UNSC_2014_SPV.7154_spch008"/>
    <s v="France"/>
    <n v="8"/>
    <s v="coincidence"/>
    <s v="We hope that the proposed meeting on 17 April among Russia, Ukraine, the United States and the European Union will be held and that it makes it possible for solutions to emerge."/>
    <s v="['We', 'hope', 'that', 'the', 'proposed', 'meeting', 'on', '17', 'April', 'among', 'Russia', ',', 'Ukraine', ',', 'the', 'United', 'States', 'and', 'the', 'European', 'Union', 'will', 'be', 'held', 'and', 'that', 'it', 'makes', 'it', 'possible', 'for', 'solutions', 'to', 'emerge', '.']"/>
    <n v="3638"/>
    <n v="3815"/>
    <s v="We hope"/>
    <x v="0"/>
    <x v="1"/>
    <x v="1"/>
    <s v="(3638, 3645)"/>
    <s v="that the proposed meeting on 17 April among Russia, Ukraine, the United States and the European Union will be held"/>
    <x v="7"/>
    <x v="0"/>
    <n v="827"/>
    <n v="892"/>
    <n v="827"/>
    <n v="854"/>
    <s v="[892, [827, 'We hope'], [854, 'that the proposed meeting on 17 April among Russia, Ukraine, the United States and the European Union will be held']]"/>
  </r>
  <r>
    <s v="UNSC_2014_SPV.7154_spch008_sentsplit_France.txt"/>
    <s v="UNSC_2014_SPV.7154_spch008"/>
    <s v="France"/>
    <n v="8"/>
    <s v="coincidence"/>
    <s v="We hope that the proposed meeting on 17 April among Russia, Ukraine, the United States and the European Union will be held and that it makes it possible for solutions to emerge."/>
    <s v="['We', 'hope', 'that', 'the', 'proposed', 'meeting', 'on', '17', 'April', 'among', 'Russia', ',', 'Ukraine', ',', 'the', 'United', 'States', 'and', 'the', 'European', 'Union', 'will', 'be', 'held', 'and', 'that', 'it', 'makes', 'it', 'possible', 'for', 'solutions', 'to', 'emerge', '.']"/>
    <n v="3638"/>
    <n v="3815"/>
    <s v="makes it possible for solutions to emerge"/>
    <x v="0"/>
    <x v="0"/>
    <x v="1"/>
    <s v="(3773, 3814)"/>
    <s v="that the proposed meeting on 17 April among Russia, Ukraine, the United States and the European Union will be held"/>
    <x v="7"/>
    <x v="0"/>
    <n v="828"/>
    <n v="893"/>
    <n v="828"/>
    <n v="854"/>
    <s v="[893, [828, 'makes it possible for solutions to emerge'], [854, 'that the proposed meeting on 17 April among Russia, Ukraine, the United States and the European Union will be held']]"/>
  </r>
  <r>
    <s v="UNSC_2014_SPV.7154_spch008_sentsplit_France.txt"/>
    <s v="UNSC_2014_SPV.7154_spch008"/>
    <s v="France"/>
    <n v="8"/>
    <s v="coincidence"/>
    <s v="This is a crucial stage and we call on all parties to exercise calm and restraint."/>
    <s v="['This', 'is', 'a', 'crucial', 'stage', 'and', 'we', 'call', 'on', 'all', 'parties', 'to', 'exercise', 'calm', 'and', 'restraint', '.']"/>
    <n v="3816"/>
    <n v="3898"/>
    <s v="crucial stage"/>
    <x v="0"/>
    <x v="0"/>
    <x v="1"/>
    <s v="(3826, 3839)"/>
    <s v="stage"/>
    <x v="8"/>
    <x v="0"/>
    <n v="829"/>
    <n v="895"/>
    <n v="829"/>
    <n v="856"/>
    <s v="[895, [829, 'crucial stage'], [856, 'stage']]"/>
  </r>
  <r>
    <s v="UNSC_2014_SPV.7154_spch008_sentsplit_France.txt"/>
    <s v="UNSC_2014_SPV.7154_spch008"/>
    <s v="France"/>
    <n v="8"/>
    <s v="coincidence"/>
    <s v="This is a crucial stage and we call on all parties to exercise calm and restraint."/>
    <s v="['This', 'is', 'a', 'crucial', 'stage', 'and', 'we', 'call', 'on', 'all', 'parties', 'to', 'exercise', 'calm', 'and', 'restraint', '.']"/>
    <n v="3816"/>
    <n v="3898"/>
    <s v="exercise calm and restraint"/>
    <x v="0"/>
    <x v="2"/>
    <x v="1"/>
    <s v="(3870, 3897)"/>
    <s v="all parties"/>
    <x v="2"/>
    <x v="0"/>
    <n v="830"/>
    <n v="894"/>
    <n v="830"/>
    <n v="855"/>
    <s v="[894, [830, 'exercise calm and restraint'], [855, 'all parties']]"/>
  </r>
  <r>
    <s v="UNSC_2014_SPV.7154_spch008_sentsplit_France.txt"/>
    <s v="UNSC_2014_SPV.7154_spch008"/>
    <s v="France"/>
    <n v="8"/>
    <s v="not"/>
    <s v="This is a crucial stage and we call on all parties to exercise calm and restraint."/>
    <s v="['This', 'is', 'a', 'crucial', 'stage', 'and', 'we', 'call', 'on', 'all', 'parties', 'to', 'exercise', 'calm', 'and', 'restraint', '.']"/>
    <n v="3816"/>
    <n v="3898"/>
    <s v="people overwhelmed by propaganda who are disoriented and being exploited"/>
    <x v="0"/>
    <x v="2"/>
    <x v="0"/>
    <s v="(2187, 2259)"/>
    <s v="radical groups"/>
    <x v="4"/>
    <x v="0"/>
    <n v="831"/>
    <n v="881"/>
    <n v="831"/>
    <n v="845"/>
    <s v="[881, [831, 'people overwhelmed by propaganda who are disoriented and being exploited'], [845, 'radical groups']]"/>
  </r>
  <r>
    <s v="UNSC_2014_SPV.7154_spch008_sentsplit_France.txt"/>
    <s v="UNSC_2014_SPV.7154_spch008"/>
    <s v="France"/>
    <n v="8"/>
    <s v="not"/>
    <s v="This is a crucial stage and we call on all parties to exercise calm and restraint."/>
    <s v="['This', 'is', 'a', 'crucial', 'stage', 'and', 'we', 'call', 'on', 'all', 'parties', 'to', 'exercise', 'calm', 'and', 'restraint', '.']"/>
    <n v="3816"/>
    <n v="3898"/>
    <s v="the attempts at destabilization"/>
    <x v="0"/>
    <x v="2"/>
    <x v="0"/>
    <s v="(3115, 3146)"/>
    <s v="groups"/>
    <x v="4"/>
    <x v="0"/>
    <n v="832"/>
    <n v="890"/>
    <n v="832"/>
    <n v="852"/>
    <s v="[890, [832, 'the attempts at destabilization'], [852, 'groups']]"/>
  </r>
  <r>
    <s v="UNSC_2014_SPV.7154_spch008_sentsplit_France.txt"/>
    <s v="UNSC_2014_SPV.7154_spch008"/>
    <s v="France"/>
    <n v="8"/>
    <s v="coincidence"/>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for today it is force alone that is seeking to impose the law."/>
    <x v="0"/>
    <x v="0"/>
    <x v="0"/>
    <s v="(4092, 4154)"/>
    <s v="force"/>
    <x v="6"/>
    <x v="0"/>
    <n v="833"/>
    <n v="902"/>
    <n v="833"/>
    <n v="867"/>
    <s v="[902, [833, 'for today it is force alone that is seeking to impose the law.'], [867, 'force']]"/>
  </r>
  <r>
    <s v="UNSC_2014_SPV.7154_spch008_sentsplit_France.txt"/>
    <s v="UNSC_2014_SPV.7154_spch008"/>
    <s v="France"/>
    <n v="8"/>
    <s v="not"/>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armed groups"/>
    <x v="0"/>
    <x v="2"/>
    <x v="0"/>
    <s v="(3162, 3174)"/>
    <s v="groups"/>
    <x v="4"/>
    <x v="0"/>
    <n v="834"/>
    <n v="889"/>
    <n v="834"/>
    <n v="852"/>
    <s v="[889, [834, 'armed groups'], [852, 'groups']]"/>
  </r>
  <r>
    <s v="UNSC_2014_SPV.7154_spch008_sentsplit_France.txt"/>
    <s v="UNSC_2014_SPV.7154_spch008"/>
    <s v="France"/>
    <n v="8"/>
    <s v="not"/>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I would like"/>
    <x v="0"/>
    <x v="1"/>
    <x v="1"/>
    <s v="(3915, 3927)"/>
    <s v="to raise a final warning call."/>
    <x v="7"/>
    <x v="0"/>
    <n v="857"/>
    <n v="896"/>
    <n v="857"/>
    <n v="858"/>
    <s v="[896, [857, 'I would like'], [858, 'to raise a final warning call.']]"/>
  </r>
  <r>
    <s v="UNSC_2014_SPV.7154_spch008_sentsplit_France.txt"/>
    <s v="UNSC_2014_SPV.7154_spch008"/>
    <s v="France"/>
    <n v="8"/>
    <s v="not"/>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crisis"/>
    <x v="0"/>
    <x v="0"/>
    <x v="0"/>
    <s v="(256, 262)"/>
    <s v="crisis"/>
    <x v="8"/>
    <x v="0"/>
    <n v="859"/>
    <n v="903"/>
    <n v="859"/>
    <n v="860"/>
    <s v="[903, [859, 'crisis'], [860, 'crisis']]"/>
  </r>
  <r>
    <s v="UNSC_2014_SPV.7154_spch008_sentsplit_France.txt"/>
    <s v="UNSC_2014_SPV.7154_spch008"/>
    <s v="France"/>
    <n v="8"/>
    <s v="not"/>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masked men wearing uniforms and armed with weapons of war that are not found in military surplus."/>
    <x v="0"/>
    <x v="2"/>
    <x v="0"/>
    <s v="(563, 660)"/>
    <s v="men"/>
    <x v="4"/>
    <x v="0"/>
    <n v="862"/>
    <n v="899"/>
    <n v="862"/>
    <n v="863"/>
    <s v="[899, [862, 'masked men wearing uniforms and armed with weapons of war that are not found in military surplus.'], [863, 'men']]"/>
  </r>
  <r>
    <s v="UNSC_2014_SPV.7154_spch008_sentsplit_France.txt"/>
    <s v="UNSC_2014_SPV.7154_spch008"/>
    <s v="France"/>
    <n v="8"/>
    <s v="coincidence"/>
    <s v="The danger that now faces us is the failure of all our concerted efforts to build an international order that is not based on force, for today it is force alone that is seeking to impose the law."/>
    <s v="['The', 'danger', 'that', 'now', 'faces', 'us', 'is', 'the', 'failure', 'of', 'all', 'our', 'concerted', 'efforts', 'to', 'build', 'an', 'international', 'order', 'that', 'is', 'not', 'based', 'on', 'force', ',', 'for', 'today', 'it', 'is', 'force', 'alone', 'that', 'is', 'seeking', 'to', 'impose', 'the', 'law']"/>
    <n v="3959"/>
    <n v="4154"/>
    <s v="danger"/>
    <x v="0"/>
    <x v="0"/>
    <x v="0"/>
    <s v="(3963, 3969)"/>
    <s v="failure of all our concerted efforts to build an international order that is not based on force"/>
    <x v="6"/>
    <x v="0"/>
    <n v="865"/>
    <n v="901"/>
    <n v="865"/>
    <n v="866"/>
    <s v="[901, [865, 'danger'], [866, 'failure of all our concerted efforts to build an international order that is not based on force']]"/>
  </r>
  <r>
    <s v="UNSC_2014_SPV.7219_spch025_sentsplit_Indonesia.txt"/>
    <s v="UNSC_2014_SPV.7219_spch025"/>
    <s v="Indonesia"/>
    <n v="25"/>
    <s v="coincidence"/>
    <s v="I thank the President for convening today's meeting."/>
    <s v="['I', 'thank', 'the', 'President', 'for', 'convening', &quot;today's&quot;, 'meeting', '.']"/>
    <n v="0"/>
    <n v="52"/>
    <s v="I thank"/>
    <x v="0"/>
    <x v="1"/>
    <x v="1"/>
    <s v="(0, 7)"/>
    <s v="the President for convening today's meeting."/>
    <x v="15"/>
    <x v="0"/>
    <n v="359"/>
    <n v="380"/>
    <n v="359"/>
    <n v="367"/>
    <s v="[380, [359, 'I thank'], [367, &quot;the President for convening today's meeting.&quot;]]"/>
  </r>
  <r>
    <s v="UNSC_2014_SPV.7219_spch025_sentsplit_Indonesia.txt"/>
    <s v="UNSC_2014_SPV.7219_spch025"/>
    <s v="Indonesia"/>
    <n v="25"/>
    <s v="coincidence"/>
    <s v="As a matter of priority, on behalf of the Government and the people of Indonesia, I wish to express our deepest condolences to all affected nations, especially our good neighbour Malaysia, over the deaths of the 298 civilian passengers and crew aboard Malaysia Airlines Flight MH-17, which crashed yesterday as it was flying over eastern Ukraine."/>
    <s v="['As', 'a', 'matter', 'of', 'priority', ',', 'on', 'behalf', 'of', 'the', 'Government', 'and', 'the', 'people', 'of', 'Indonesia', ',', 'I', 'wish', 'to', 'express', 'our', 'deepest', 'condolences', 'to', 'all', 'affected', 'nations', ',', 'especially', 'our', 'good', 'neighbour', 'Malaysia', ',', 'over', 'the', 'deaths', 'of', 'the', '298', 'civilian', 'passengers', 'and', 'crew', 'aboard', 'Malaysia', 'Airlines', 'Flight', 'MH', '-', '17', ',', 'which', 'crashed', 'yesterday', 'as', 'it', 'was', 'flying', 'over', 'eastern', 'Ukraine', '.']"/>
    <n v="54"/>
    <n v="400"/>
    <s v="I wish to express our deepest condolences"/>
    <x v="0"/>
    <x v="1"/>
    <x v="0"/>
    <s v="(136, 177)"/>
    <s v="to all affected nations"/>
    <x v="0"/>
    <x v="0"/>
    <n v="360"/>
    <n v="381"/>
    <n v="360"/>
    <n v="368"/>
    <s v="[381, [360, 'I wish to express our deepest condolences'], [368, 'to all affected nations']]"/>
  </r>
  <r>
    <s v="UNSC_2014_SPV.7219_spch025_sentsplit_Indonesia.txt"/>
    <s v="UNSC_2014_SPV.7219_spch025"/>
    <s v="Indonesia"/>
    <n v="25"/>
    <s v="coincidence"/>
    <s v="Our thoughts and prayers are with the families of the victims."/>
    <s v="['Our', 'thoughts', 'and', 'prayers', 'are', 'with', 'the', 'families', 'of', 'the', 'victims', '.']"/>
    <n v="488"/>
    <n v="550"/>
    <s v="Our thoughts and prayers are"/>
    <x v="0"/>
    <x v="1"/>
    <x v="1"/>
    <s v="(488, 516)"/>
    <s v="with the families of the victims."/>
    <x v="0"/>
    <x v="0"/>
    <n v="361"/>
    <n v="382"/>
    <n v="361"/>
    <n v="369"/>
    <s v="[382, [361, 'Our thoughts and prayers are'], [369, 'with the families of the victims.']]"/>
  </r>
  <r>
    <s v="UNSC_2014_SPV.7219_spch025_sentsplit_Indonesia.txt"/>
    <s v="UNSC_2014_SPV.7219_spch025"/>
    <s v="Indonesia"/>
    <n v="25"/>
    <s v="coincidence"/>
    <s v="Allow me also to take this opportunity to sincerely thank the delegations that have expressed their sympathy and condolences to Indonesia."/>
    <s v="['Allow', 'me', 'also', 'to', 'take', 'this', 'opportunity', 'to', 'sincerely', 'thank', 'the', 'delegations', 'that', 'have', 'expressed', 'their', 'sympathy', 'and', 'condolences', 'to', 'Indonesia', '.']"/>
    <n v="551"/>
    <n v="689"/>
    <s v="to sincerely thank"/>
    <x v="0"/>
    <x v="1"/>
    <x v="1"/>
    <s v="(590, 608)"/>
    <s v="the delegations that have expressed their sympathy and condolences to Indonesia."/>
    <x v="0"/>
    <x v="0"/>
    <n v="362"/>
    <n v="383"/>
    <n v="362"/>
    <n v="370"/>
    <s v="[383, [362, 'to sincerely thank'], [370, 'the delegations that have expressed their sympathy and condolences to Indonesia.']]"/>
  </r>
  <r>
    <s v="UNSC_2014_SPV.7219_spch025_sentsplit_Indonesia.txt"/>
    <s v="UNSC_2014_SPV.7219_spch025"/>
    <s v="Indonesia"/>
    <n v="25"/>
    <s v="coincidence"/>
    <s v="In that regard, Indonesia calls upon the Security Council to take immediate steps to enable a thorough, transparent and independent international investigation to be conducted upon this horrendous incident."/>
    <s v="['In', 'that', 'regard', ',', 'Indonesia', 'calls', 'upon', 'the', 'Security', 'Council', 'to', 'take', 'immediate', 'steps', 'to', 'enable', 'a', 'thorough', ',', 'transparent', 'and', 'independent', 'international', 'investigation', 'to', 'be', 'conducted', 'upon', 'this', 'horrendous', 'incident', '.']"/>
    <n v="950"/>
    <n v="1156"/>
    <s v="horrendous incident."/>
    <x v="0"/>
    <x v="0"/>
    <x v="0"/>
    <s v="(1136, 1156)"/>
    <s v="this"/>
    <x v="0"/>
    <x v="0"/>
    <n v="363"/>
    <n v="385"/>
    <n v="363"/>
    <n v="373"/>
    <s v="[385, [363, 'horrendous incident.'], [373, 'this']]"/>
  </r>
  <r>
    <s v="UNSC_2014_SPV.7219_spch025_sentsplit_Indonesia.txt"/>
    <s v="UNSC_2014_SPV.7219_spch025"/>
    <s v="Indonesia"/>
    <n v="25"/>
    <s v="coincidence"/>
    <s v="If the investigation concludes that the crash was indeed intentionally caused by human factors, be it a missile strike or otherwise, Indonesia demands that the perpetrators of such a heinous and inhuman crime be brought to justice to the fullest extent of the law."/>
    <s v="['If', 'the', 'investigation', 'concludes', 'that', 'the', 'crash', 'was', 'indeed', 'intentionally', 'caused', 'by', 'human', 'factors', ',', 'be', 'it', 'a', 'missile', 'strike', 'or', 'otherwise', ',', 'Indonesia', 'demands', 'that', 'the', 'perpetrators', 'of', 'such', 'a', 'heinous', 'and', 'inhuman', 'crime', 'be', 'brought', 'to', 'justice', 'to', 'the', 'fullest', 'extent', 'of', 'the', 'law', '.']"/>
    <n v="1224"/>
    <n v="1488"/>
    <s v="such a heinous and inhuman crime"/>
    <x v="0"/>
    <x v="0"/>
    <x v="0"/>
    <s v="(1400, 1432)"/>
    <s v="crash"/>
    <x v="0"/>
    <x v="0"/>
    <n v="364"/>
    <n v="386"/>
    <n v="364"/>
    <n v="374"/>
    <s v="[386, [364, 'such a heinous and inhuman crime'], [374, 'crash']]"/>
  </r>
  <r>
    <s v="UNSC_2014_SPV.7219_spch025_sentsplit_Indonesia.txt"/>
    <s v="UNSC_2014_SPV.7219_spch025"/>
    <s v="Indonesia"/>
    <n v="25"/>
    <s v="coincidence"/>
    <s v="In conclusion, as a member of the Association of Southeast Ansian Nations family, Indonesia reiterates its solidarity with the Government and the people of Malaysia, as well as with the countries whose citizens have fallen victim to this tragedy."/>
    <s v="['In', 'conclusion', ',', 'as', 'a', 'member', 'of', 'the', 'Association', 'of', 'Southeast', 'Ansian', 'Nations', 'family', ',', 'Indonesia', 'reiterates', 'its', 'solidarity', 'with', 'the', 'Government', 'and', 'the', 'people', 'of', 'Malaysia', ',', 'as', 'well', 'as', 'with', 'the', 'countries', 'whose', 'citizens', 'have', 'fallen', 'victim', 'to', 'this', 'tragedy']"/>
    <n v="1691"/>
    <n v="1937"/>
    <s v="reiterates its solidarity"/>
    <x v="0"/>
    <x v="1"/>
    <x v="1"/>
    <s v="(1783, 1808)"/>
    <s v="with the Government and the people of Malaysia,"/>
    <x v="0"/>
    <x v="0"/>
    <n v="365"/>
    <n v="387"/>
    <n v="365"/>
    <n v="375"/>
    <s v="[387, [365, 'reiterates its solidarity'], [375, 'with the Government and the people of Malaysia,']]"/>
  </r>
  <r>
    <s v="UNSC_2014_SPV.7219_spch025_sentsplit_Indonesia.txt"/>
    <s v="UNSC_2014_SPV.7219_spch025"/>
    <s v="Indonesia"/>
    <n v="25"/>
    <s v="coincidence"/>
    <s v="In conclusion, as a member of the Association of Southeast Ansian Nations family, Indonesia reiterates its solidarity with the Government and the people of Malaysia, as well as with the countries whose citizens have fallen victim to this tragedy."/>
    <s v="['In', 'conclusion', ',', 'as', 'a', 'member', 'of', 'the', 'Association', 'of', 'Southeast', 'Ansian', 'Nations', 'family', ',', 'Indonesia', 'reiterates', 'its', 'solidarity', 'with', 'the', 'Government', 'and', 'the', 'people', 'of', 'Malaysia', ',', 'as', 'well', 'as', 'with', 'the', 'countries', 'whose', 'citizens', 'have', 'fallen', 'victim', 'to', 'this', 'tragedy']"/>
    <n v="1691"/>
    <n v="1937"/>
    <s v="tragedy"/>
    <x v="0"/>
    <x v="0"/>
    <x v="0"/>
    <s v="(1929, 1936)"/>
    <s v="this"/>
    <x v="0"/>
    <x v="0"/>
    <n v="366"/>
    <n v="388"/>
    <n v="366"/>
    <n v="376"/>
    <s v="[388, [366, 'tragedy'], [376, 'this']]"/>
  </r>
  <r>
    <s v="UNSC_2014_SPV.7219_spch025_sentsplit_Indonesia.txt"/>
    <s v="UNSC_2014_SPV.7219_spch025"/>
    <s v="Indonesia"/>
    <n v="25"/>
    <s v="not"/>
    <s v="In conclusion, as a member of the Association of Southeast Ansian Nations family, Indonesia reiterates its solidarity with the Government and the people of Malaysia, as well as with the countries whose citizens have fallen victim to this tragedy."/>
    <s v="['In', 'conclusion', ',', 'as', 'a', 'member', 'of', 'the', 'Association', 'of', 'Southeast', 'Ansian', 'Nations', 'family', ',', 'Indonesia', 'reiterates', 'its', 'solidarity', 'with', 'the', 'Government', 'and', 'the', 'people', 'of', 'Malaysia', ',', 'as', 'well', 'as', 'with', 'the', 'countries', 'whose', 'citizens', 'have', 'fallen', 'victim', 'to', 'this', 'tragedy']"/>
    <n v="1691"/>
    <n v="1937"/>
    <s v="Indonesia stands ready to join and support"/>
    <x v="0"/>
    <x v="1"/>
    <x v="1"/>
    <s v="(1158, 1200)"/>
    <s v="such an investigation."/>
    <x v="0"/>
    <x v="0"/>
    <n v="371"/>
    <n v="384"/>
    <n v="371"/>
    <n v="372"/>
    <s v="[384, [371, 'Indonesia stands ready to join and support'], [372, 'such an investigation.']]"/>
  </r>
  <r>
    <s v="UNSC_2014_SPV.7219_spch025_sentsplit_Indonesia.txt"/>
    <s v="UNSC_2014_SPV.7219_spch025"/>
    <s v="Indonesia"/>
    <n v="25"/>
    <s v="not"/>
    <s v="In conclusion, as a member of the Association of Southeast Ansian Nations family, Indonesia reiterates its solidarity with the Government and the people of Malaysia, as well as with the countries whose citizens have fallen victim to this tragedy."/>
    <s v="['In', 'conclusion', ',', 'as', 'a', 'member', 'of', 'the', 'Association', 'of', 'Southeast', 'Ansian', 'Nations', 'family', ',', 'Indonesia', 'reiterates', 'its', 'solidarity', 'with', 'the', 'Government', 'and', 'the', 'people', 'of', 'Malaysia', ',', 'as', 'well', 'as', 'with', 'the', 'countries', 'whose', 'citizens', 'have', 'fallen', 'victim', 'to', 'this', 'tragedy']"/>
    <n v="1691"/>
    <n v="1937"/>
    <s v="heinous act"/>
    <x v="0"/>
    <x v="0"/>
    <x v="0"/>
    <s v="(835, 846)"/>
    <s v="act"/>
    <x v="0"/>
    <x v="0"/>
    <n v="377"/>
    <n v="389"/>
    <n v="377"/>
    <n v="378"/>
    <s v="[389, [377, 'heinous act'], [378, 'act']]"/>
  </r>
  <r>
    <s v="UNSC_2014_SPV.7219_spch025_sentsplit_Indonesia.txt"/>
    <s v="UNSC_2014_SPV.7219_spch025"/>
    <s v="Indonesia"/>
    <n v="25"/>
    <s v="not"/>
    <s v="In conclusion, as a member of the Association of Southeast Ansian Nations family, Indonesia reiterates its solidarity with the Government and the people of Malaysia, as well as with the countries whose citizens have fallen victim to this tragedy."/>
    <s v="['In', 'conclusion', ',', 'as', 'a', 'member', 'of', 'the', 'Association', 'of', 'Southeast', 'Ansian', 'Nations', 'family', ',', 'Indonesia', 'reiterates', 'its', 'solidarity', 'with', 'the', 'Government', 'and', 'the', 'people', 'of', 'Malaysia', ',', 'as', 'well', 'as', 'with', 'the', 'countries', 'whose', 'citizens', 'have', 'fallen', 'victim', 'to', 'this', 'tragedy']"/>
    <n v="1691"/>
    <n v="1937"/>
    <s v="is tantamount to a grave violation of international law"/>
    <x v="0"/>
    <x v="0"/>
    <x v="0"/>
    <s v="(847, 902)"/>
    <s v="act"/>
    <x v="0"/>
    <x v="0"/>
    <n v="379"/>
    <n v="390"/>
    <n v="379"/>
    <n v="378"/>
    <s v="[390, [379, 'is tantamount to a grave violation of international law'], [378, 'act']]"/>
  </r>
  <r>
    <s v="UNSC_2014_SPV.7165_spch007_sentsplit_Argentina.txt"/>
    <s v="UNSC_2014_SPV.7165_spch007"/>
    <s v="Argentina"/>
    <n v="7"/>
    <s v="coincidence"/>
    <s v="I would like to thank Mr. Feltman for his update on the difficult situation in Ukraine."/>
    <s v="['I', 'would', 'like', 'to', 'thank', 'Mr', '.', 'Feltman', 'for', 'his', 'update', 'on', 'the', 'difficult', 'situation', 'in', 'Ukraine', '.']"/>
    <n v="0"/>
    <n v="87"/>
    <s v="would like to thank"/>
    <x v="0"/>
    <x v="1"/>
    <x v="1"/>
    <s v="(2, 21)"/>
    <s v="Mr. Feltman for his update"/>
    <x v="15"/>
    <x v="0"/>
    <n v="488"/>
    <n v="510"/>
    <n v="488"/>
    <n v="496"/>
    <s v="[510, [488, 'would like to thank'], [496, 'Mr. Feltman for his update']]"/>
  </r>
  <r>
    <s v="UNSC_2014_SPV.7165_spch007_sentsplit_Argentina.txt"/>
    <s v="UNSC_2014_SPV.7165_spch007"/>
    <s v="Argentina"/>
    <n v="7"/>
    <s v="coincidence"/>
    <s v="I am wondering, and I would also like to ask the Council, why we are having this meeting."/>
    <s v="['I', 'am', 'wondering', ',', 'and', 'I', 'would', 'also', 'like', 'to', 'ask', 'the', 'Council', ',', 'why', 'we', 'are', 'having', 'this', 'meeting', '.']"/>
    <n v="89"/>
    <n v="178"/>
    <s v="I would also like to ask"/>
    <x v="0"/>
    <x v="1"/>
    <x v="1"/>
    <s v="(109, 133)"/>
    <s v="the Council,"/>
    <x v="2"/>
    <x v="0"/>
    <n v="489"/>
    <n v="512"/>
    <n v="489"/>
    <n v="498"/>
    <s v="[512, [489, 'I would also like to ask'], [498, 'the Council,']]"/>
  </r>
  <r>
    <s v="UNSC_2014_SPV.7165_spch007_sentsplit_Argentina.txt"/>
    <s v="UNSC_2014_SPV.7165_spch007"/>
    <s v="Argentina"/>
    <n v="7"/>
    <s v="not"/>
    <s v="I am wondering, and I would also like to ask the Council, why we are having this meeting."/>
    <s v="['I', 'am', 'wondering', ',', 'and', 'I', 'would', 'also', 'like', 'to', 'ask', 'the', 'Council', ',', 'why', 'we', 'are', 'having', 'this', 'meeting', '.']"/>
    <n v="89"/>
    <n v="178"/>
    <s v="difficult situation"/>
    <x v="0"/>
    <x v="0"/>
    <x v="0"/>
    <s v="(56, 75)"/>
    <s v="situation"/>
    <x v="8"/>
    <x v="0"/>
    <n v="490"/>
    <n v="511"/>
    <n v="490"/>
    <n v="497"/>
    <s v="[511, [490, 'difficult situation'], [497, 'situation']]"/>
  </r>
  <r>
    <s v="UNSC_2014_SPV.7165_spch007_sentsplit_Argentina.txt"/>
    <s v="UNSC_2014_SPV.7165_spch007"/>
    <s v="Argentina"/>
    <n v="7"/>
    <s v="coincidence"/>
    <s v="Going over the difficult situation and the worsening of the crisis once again is undoubtedly one reason, although I know there are clear, decisive reasons behind the initiative of the United Kingdom to convene this meeting that brings us all together."/>
    <s v="['Going', 'over', 'the', 'difficult', 'situation', 'and', 'the', 'worsening', 'of', 'the', 'crisis', 'once', 'again', 'is', 'undoubtedly', 'one', 'reason', ',', 'although', 'I', 'know', 'there', 'are', 'clear', ',', 'decisive', 'reasons', 'behind', 'the', 'initiative', 'of', 'the', 'United', 'Kingdom', 'to', 'convene', 'this', 'meeting', 'that', 'brings', 'us', 'all', 'together', '.']"/>
    <n v="179"/>
    <n v="430"/>
    <s v="difficult situation and the worsening of the crisis"/>
    <x v="0"/>
    <x v="0"/>
    <x v="0"/>
    <s v="(194, 245)"/>
    <s v="situation"/>
    <x v="8"/>
    <x v="0"/>
    <n v="491"/>
    <n v="513"/>
    <n v="491"/>
    <n v="499"/>
    <s v="[513, [491, 'difficult situation and the worsening of the crisis'], [499, 'situation']]"/>
  </r>
  <r>
    <s v="UNSC_2014_SPV.7165_spch007_sentsplit_Argentina.txt"/>
    <s v="UNSC_2014_SPV.7165_spch007"/>
    <s v="Argentina"/>
    <n v="7"/>
    <s v="coincidence"/>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difficult situation"/>
    <x v="0"/>
    <x v="0"/>
    <x v="0"/>
    <s v="(2318, 2337)"/>
    <s v="situation"/>
    <x v="8"/>
    <x v="0"/>
    <n v="492"/>
    <n v="517"/>
    <n v="492"/>
    <n v="504"/>
    <s v="[517, [492, 'difficult situation'], [504, 'situation']]"/>
  </r>
  <r>
    <s v="UNSC_2014_SPV.7165_spch007_sentsplit_Argentina.txt"/>
    <s v="UNSC_2014_SPV.7165_spch007"/>
    <s v="Argentina"/>
    <n v="7"/>
    <s v="not"/>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we are here is to reject violence"/>
    <x v="0"/>
    <x v="1"/>
    <x v="0"/>
    <s v="(1805, 1838)"/>
    <s v="violence"/>
    <x v="6"/>
    <x v="0"/>
    <n v="493"/>
    <n v="516"/>
    <n v="493"/>
    <n v="503"/>
    <s v="[516, [493, 'we are here is to reject violence'], [503, 'violence']]"/>
  </r>
  <r>
    <s v="UNSC_2014_SPV.7165_spch007_sentsplit_Argentina.txt"/>
    <s v="UNSC_2014_SPV.7165_spch007"/>
    <s v="Argentina"/>
    <n v="7"/>
    <s v="not"/>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critical situation"/>
    <x v="0"/>
    <x v="0"/>
    <x v="0"/>
    <s v="(1019, 1037)"/>
    <s v="situation"/>
    <x v="8"/>
    <x v="0"/>
    <n v="494"/>
    <n v="514"/>
    <n v="494"/>
    <n v="501"/>
    <s v="[514, [494, 'critical situation'], [501, 'situation']]"/>
  </r>
  <r>
    <s v="UNSC_2014_SPV.7165_spch007_sentsplit_Argentina.txt"/>
    <s v="UNSC_2014_SPV.7165_spch007"/>
    <s v="Argentina"/>
    <n v="7"/>
    <s v="coincidence"/>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difficult situation"/>
    <x v="0"/>
    <x v="0"/>
    <x v="0"/>
    <s v="(1320, 1339)"/>
    <s v="situation"/>
    <x v="8"/>
    <x v="0"/>
    <n v="495"/>
    <n v="515"/>
    <n v="495"/>
    <n v="502"/>
    <s v="[515, [495, 'difficult situation'], [502, 'situation']]"/>
  </r>
  <r>
    <s v="UNSC_2014_SPV.7165_spch007_sentsplit_Argentina.txt"/>
    <s v="UNSC_2014_SPV.7165_spch007"/>
    <s v="Argentina"/>
    <n v="7"/>
    <s v="not"/>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crisis"/>
    <x v="0"/>
    <x v="0"/>
    <x v="0"/>
    <s v="(239, 245)"/>
    <s v="crisis"/>
    <x v="8"/>
    <x v="0"/>
    <n v="500"/>
    <n v="520"/>
    <n v="500"/>
    <n v="509"/>
    <s v="[520, [500, 'crisis'], [509, 'crisis']]"/>
  </r>
  <r>
    <s v="UNSC_2014_SPV.7165_spch007_sentsplit_Argentina.txt"/>
    <s v="UNSC_2014_SPV.7165_spch007"/>
    <s v="Argentina"/>
    <n v="7"/>
    <s v="not"/>
    <s v="It is essential   that we strictly abide by the principles of the Charter of the United Nations and not intervene in matters under the domestic jurisdiction of States in any way, including military, political and economic."/>
    <s v="['With', 'a', 'pen', 'in', 'hand', 'and', 'with', 'our', 'good', 'faith', ',', 'we', 'stand', 'ready', 'to', 'help', 'Ukraine', 'emerge', 'from', 'this', 'difficult', 'situation', 'so', 'that', 'it', 'can', 'achieve', 'the', 'peace', 'that', 'its', 'people', 'deserve']"/>
    <n v="2226"/>
    <n v="2395"/>
    <s v="essential"/>
    <x v="0"/>
    <x v="0"/>
    <x v="1"/>
    <s v="(1420, 1429)"/>
    <s v="that we strictly abide by the principles of the Charter of the United Nations and not intervene in matters under the domestic jurisdiction of States in any way, including military, political and economic."/>
    <x v="18"/>
    <x v="0"/>
    <n v="505"/>
    <n v="518"/>
    <n v="505"/>
    <n v="506"/>
    <s v="[518, [505, 'essential'], [506, 'that we strictly abide by the principles of the Charter of the United Nations and not intervene in matters under the domestic jurisdiction of States in any way, including military, political and economic.']]"/>
  </r>
  <r>
    <s v="UNSC_2014_SPV.7165_spch007_sentsplit_Argentina.txt"/>
    <s v="UNSC_2014_SPV.7165_spch007"/>
    <s v="Argentina"/>
    <n v="7"/>
    <s v="not"/>
    <s v="With a pen in hand and with our good faith, we stand ready to help Ukraine emerge from this difficult situation so that it can achieve the peace that its people deserve."/>
    <s v="['With', 'a', 'pen', 'in', 'hand', 'and', 'with', 'our', 'good', 'faith', ',', 'we', 'stand', 'ready', 'to', 'help', 'Ukraine', 'emerge', 'from', 'this', 'difficult', 'situation', 'so', 'that', 'it', 'can', 'achieve', 'the', 'peace', 'that', 'its', 'people', 'deserve']"/>
    <n v="2226"/>
    <n v="2395"/>
    <s v="also ask myself another question, not out of false piety but out of sincerity."/>
    <x v="0"/>
    <x v="2"/>
    <x v="1"/>
    <s v="(433, 511)"/>
    <s v="I"/>
    <x v="2"/>
    <x v="0"/>
    <n v="507"/>
    <n v="519"/>
    <n v="507"/>
    <n v="508"/>
    <s v="[519, [507, 'also ask myself another question, not out of false piety but out of sincerity.'], [508, 'I']]"/>
  </r>
  <r>
    <s v="UNSC_2014_SPV.7154_spch002_sentsplit_UN.txt"/>
    <s v="UNSC_2014_SPV.7154_spch002"/>
    <s v="United Nations"/>
    <n v="2"/>
    <s v="coincidence"/>
    <s v="Once again, since the last briefing to the Council, presented by the Secretary-General on 28 March, the situation regarding Ukraine has seriously deteriorated."/>
    <s v="['Once', 'again', ',', 'since', 'the', 'last', 'briefing', 'to', 'the', 'Council', ',', 'presented', 'by', 'the', 'Secretary-General', 'on', '28', 'March', ',', 'the', 'situation', 'regarding', 'Ukraine', 'has', 'seriously', 'deteriorated', '.']"/>
    <n v="0"/>
    <n v="159"/>
    <s v="seriously deteriorated"/>
    <x v="0"/>
    <x v="0"/>
    <x v="0"/>
    <s v="(136, 158)"/>
    <s v="situation"/>
    <x v="8"/>
    <x v="0"/>
    <n v="662"/>
    <n v="715"/>
    <n v="662"/>
    <n v="691"/>
    <s v="[715, [662, 'seriously deteriorated'], [691, 'situation']]"/>
  </r>
  <r>
    <s v="UNSC_2014_SPV.7154_spch002_sentsplit_UN.txt"/>
    <s v="UNSC_2014_SPV.7154_spch002"/>
    <s v="United Nations"/>
    <n v="2"/>
    <s v="coincidence"/>
    <s v="Following close to two weeks of relative calm, starting on 6 April armed individuals and separatist groups began to seize Government buildings and confiscate lethal weapons in Donetsk oblast of Ukraine, including in the cities of Donetsk, Lugansk and Kharkiv."/>
    <s v="['Following', 'close', 'to', 'two', 'weeks', 'of', 'relative', 'calm', ',', 'starting', 'on', '6', 'April', 'armed', 'individuals', 'and', 'separatist', 'groups', 'began', 'to', 'seize', 'Government', 'buildings', 'and', 'confiscate', 'lethal', 'weapons', 'in', 'Donetsk', 'oblast', 'of', 'Ukraine', ',', 'including', 'in', 'the', 'cities', 'of', 'Donetsk', ',', 'Lugansk', 'and', 'Kharkiv', '.']"/>
    <n v="305"/>
    <n v="564"/>
    <s v="relative calm"/>
    <x v="0"/>
    <x v="0"/>
    <x v="1"/>
    <s v="(337, 350)"/>
    <s v="two weeks"/>
    <x v="8"/>
    <x v="0"/>
    <n v="663"/>
    <n v="716"/>
    <n v="663"/>
    <n v="692"/>
    <s v="[716, [663, 'relative calm'], [692, 'two weeks']]"/>
  </r>
  <r>
    <s v="UNSC_2014_SPV.7154_spch002_sentsplit_UN.txt"/>
    <s v="UNSC_2014_SPV.7154_spch002"/>
    <s v="United Nations"/>
    <n v="2"/>
    <s v="coincidence"/>
    <s v="The situation is therefore now more combustible than ever."/>
    <s v="['The', 'situation', 'is', 'therefore', 'now', 'more', 'combustible', 'than', 'ever', '.']"/>
    <n v="2319"/>
    <n v="2377"/>
    <s v="more combustible than ever."/>
    <x v="0"/>
    <x v="0"/>
    <x v="0"/>
    <s v="(2350, 2377)"/>
    <s v="situation"/>
    <x v="8"/>
    <x v="0"/>
    <n v="664"/>
    <n v="725"/>
    <n v="664"/>
    <n v="699"/>
    <s v="[725, [664, 'more combustible than ever.'], [699, 'situation']]"/>
  </r>
  <r>
    <s v="UNSC_2014_SPV.7154_spch002_sentsplit_UN.txt"/>
    <s v="UNSC_2014_SPV.7154_spch002"/>
    <s v="United Nations"/>
    <n v="2"/>
    <s v="coincidence"/>
    <s v="The Secretary-General and the United Nations remain committed to the pursuit of a peaceful solution to this ever-deepening crisis."/>
    <s v="['The', 'Secretary-General', 'and', 'the', 'United', 'Nations', 'remain', 'committed', 'to', 'the', 'pursuit', 'of', 'a', 'peaceful', 'solution', 'to', 'this', 'ever-deepening', 'crisis', '.']"/>
    <n v="2378"/>
    <n v="2508"/>
    <s v="peaceful solution"/>
    <x v="0"/>
    <x v="0"/>
    <x v="1"/>
    <s v="(2460, 2477)"/>
    <s v="solution"/>
    <x v="8"/>
    <x v="0"/>
    <n v="665"/>
    <n v="727"/>
    <n v="665"/>
    <n v="701"/>
    <s v="[727, [665, 'peaceful solution'], [701, 'solution']]"/>
  </r>
  <r>
    <s v="UNSC_2014_SPV.7154_spch002_sentsplit_UN.txt"/>
    <s v="UNSC_2014_SPV.7154_spch002"/>
    <s v="United Nations"/>
    <n v="2"/>
    <s v="coincidence"/>
    <s v="The Secretary-General and the United Nations remain committed to the pursuit of a peaceful solution to this ever-deepening crisis."/>
    <s v="['The', 'Secretary-General', 'and', 'the', 'United', 'Nations', 'remain', 'committed', 'to', 'the', 'pursuit', 'of', 'a', 'peaceful', 'solution', 'to', 'this', 'ever-deepening', 'crisis', '.']"/>
    <n v="2378"/>
    <n v="2508"/>
    <s v="ever-deepening crisis"/>
    <x v="0"/>
    <x v="0"/>
    <x v="0"/>
    <s v="(2486, 2507)"/>
    <s v="crisis"/>
    <x v="8"/>
    <x v="0"/>
    <n v="666"/>
    <n v="728"/>
    <n v="666"/>
    <n v="702"/>
    <s v="[728, [666, 'ever-deepening crisis'], [702, 'crisis']]"/>
  </r>
  <r>
    <s v="UNSC_2014_SPV.7154_spch002_sentsplit_UN.txt"/>
    <s v="UNSC_2014_SPV.7154_spch002"/>
    <s v="United Nations"/>
    <n v="2"/>
    <s v="coincidence"/>
    <s v="The Secretary-General further appeals for direct and constructive dialogue between the parties, and between Kyiv and Moscow, to de-escalate the situation and address all differences."/>
    <s v="['The', 'Secretary-General', 'further', 'appeals', 'for', 'direct', 'and', 'constructive', 'dialogue', 'between', 'the', 'parties', ',', 'and', 'between', 'Kyiv', 'and', 'Moscow', ',', 'to', 'de-escalate', 'the', 'situation', 'and', 'address', 'all', 'differences', '.']"/>
    <n v="2794"/>
    <n v="2976"/>
    <s v="de-escalate the situation"/>
    <x v="0"/>
    <x v="0"/>
    <x v="1"/>
    <s v="(2922, 2947)"/>
    <s v="situation"/>
    <x v="8"/>
    <x v="0"/>
    <n v="667"/>
    <n v="734"/>
    <n v="667"/>
    <n v="705"/>
    <s v="[734, [667, 'de-escalate the situation'], [705, 'situation']]"/>
  </r>
  <r>
    <s v="UNSC_2014_SPV.7154_spch002_sentsplit_UN.txt"/>
    <s v="UNSC_2014_SPV.7154_spch002"/>
    <s v="United Nations"/>
    <n v="2"/>
    <s v="coincidence"/>
    <s v="The Secretary-General further appeals for direct and constructive dialogue between the parties, and between Kyiv and Moscow, to de-escalate the situation and address all differences."/>
    <s v="['The', 'Secretary-General', 'further', 'appeals', 'for', 'direct', 'and', 'constructive', 'dialogue', 'between', 'the', 'parties', ',', 'and', 'between', 'Kyiv', 'and', 'Moscow', ',', 'to', 'de-escalate', 'the', 'situation', 'and', 'address', 'all', 'differences', '.']"/>
    <n v="2794"/>
    <n v="2976"/>
    <s v="address all differences"/>
    <x v="0"/>
    <x v="2"/>
    <x v="1"/>
    <s v="(2952, 2975)"/>
    <s v="Secretary-General"/>
    <x v="2"/>
    <x v="0"/>
    <n v="668"/>
    <n v="735"/>
    <n v="668"/>
    <n v="704"/>
    <s v="[735, [668, 'address all differences'], [704, 'Secretary-General']]"/>
  </r>
  <r>
    <s v="UNSC_2014_SPV.7154_spch002_sentsplit_UN.txt"/>
    <s v="UNSC_2014_SPV.7154_spch002"/>
    <s v="United Nations"/>
    <n v="2"/>
    <s v="coincidence"/>
    <s v="However, it is not just Ukraine that will suffer from a scenario where the likelihood of further bloodshed and violent clashes grows by the hour."/>
    <s v="['However', ',', 'it', 'is', 'not', 'just', 'Ukraine', 'that', 'will', 'suffer', 'from', 'a', 'scenario', 'where', 'the', 'likelihood', 'of', 'further', 'bloodshed', 'and', 'violent', 'clashes', 'grows', 'by', 'the', 'hour', '.']"/>
    <n v="3199"/>
    <n v="3344"/>
    <s v="it is not just Ukraine that will suffer from a scenario where the likelihood of further bloodshed and violent clashes grows by the hour."/>
    <x v="0"/>
    <x v="0"/>
    <x v="0"/>
    <s v="(3208, 3344)"/>
    <s v="scenario"/>
    <x v="8"/>
    <x v="0"/>
    <n v="669"/>
    <n v="736"/>
    <n v="669"/>
    <n v="706"/>
    <s v="[736, [669, 'it is not just Ukraine that will suffer from a scenario where the likelihood of further bloodshed and violent clashes grows by the hour.'], [706, 'scenario']]"/>
  </r>
  <r>
    <s v="UNSC_2014_SPV.7154_spch002_sentsplit_UN.txt"/>
    <s v="UNSC_2014_SPV.7154_spch002"/>
    <s v="United Nations"/>
    <n v="2"/>
    <s v="coincidence"/>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potentially severe consequences"/>
    <x v="3"/>
    <x v="0"/>
    <x v="0"/>
    <s v="(3466, 3497)"/>
    <s v="effect"/>
    <x v="6"/>
    <x v="0"/>
    <n v="670"/>
    <n v="737"/>
    <n v="670"/>
    <n v="707"/>
    <s v="[737, [670, 'potentially severe consequences'], [707, 'effect']]"/>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armed individuals"/>
    <x v="0"/>
    <x v="2"/>
    <x v="0"/>
    <s v="(372, 389)"/>
    <s v="individuals"/>
    <x v="4"/>
    <x v="0"/>
    <n v="671"/>
    <n v="717"/>
    <n v="671"/>
    <n v="693"/>
    <s v="[717, [671, 'armed individuals'], [693, 'individual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separatist groups"/>
    <x v="0"/>
    <x v="2"/>
    <x v="0"/>
    <s v="(394, 411)"/>
    <s v="groups"/>
    <x v="4"/>
    <x v="0"/>
    <n v="672"/>
    <n v="718"/>
    <n v="672"/>
    <n v="694"/>
    <s v="[718, [672, 'separatist groups'], [694, 'group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began to seize Government buildings and confiscate lethal weapons"/>
    <x v="0"/>
    <x v="2"/>
    <x v="0"/>
    <s v="(412, 477)"/>
    <s v="groups"/>
    <x v="4"/>
    <x v="0"/>
    <n v="673"/>
    <n v="721"/>
    <n v="673"/>
    <n v="694"/>
    <s v="[721, [673, 'began to seize Government buildings and confiscate lethal weapons'], [694, 'group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pro-separatist activists"/>
    <x v="0"/>
    <x v="2"/>
    <x v="0"/>
    <s v="(1422, 1446)"/>
    <s v="activists"/>
    <x v="4"/>
    <x v="0"/>
    <n v="674"/>
    <n v="722"/>
    <n v="674"/>
    <n v="697"/>
    <s v="[722, [674, 'pro-separatist activists'], [697, 'activis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militiamen"/>
    <x v="0"/>
    <x v="2"/>
    <x v="0"/>
    <s v="(1556, 1566)"/>
    <s v="activists"/>
    <x v="4"/>
    <x v="0"/>
    <n v="675"/>
    <n v="723"/>
    <n v="675"/>
    <n v="697"/>
    <s v="[723, [675, 'militiamen'], [697, 'activis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self-declared separatists"/>
    <x v="0"/>
    <x v="2"/>
    <x v="0"/>
    <s v="(1870, 1895)"/>
    <s v="separatists"/>
    <x v="4"/>
    <x v="0"/>
    <n v="676"/>
    <n v="724"/>
    <n v="676"/>
    <n v="698"/>
    <s v="[724, [676, 'self-declared separatists'], [698, 'separatis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illegal activities"/>
    <x v="0"/>
    <x v="2"/>
    <x v="0"/>
    <s v="(2050, 2068)"/>
    <s v="separatists"/>
    <x v="4"/>
    <x v="0"/>
    <n v="677"/>
    <n v="738"/>
    <n v="677"/>
    <n v="698"/>
    <s v="[738, [677, 'illegal activities'], [698, 'separatis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direct and constructive dialogue"/>
    <x v="0"/>
    <x v="2"/>
    <x v="1"/>
    <s v="(2836, 2868)"/>
    <s v="Secretary-General"/>
    <x v="2"/>
    <x v="0"/>
    <n v="678"/>
    <n v="733"/>
    <n v="678"/>
    <n v="704"/>
    <s v="[733, [678, 'direct and constructive dialogue'], [704, 'Secretary-General']]"/>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crisis"/>
    <x v="0"/>
    <x v="0"/>
    <x v="0"/>
    <s v="(3027, 3033)"/>
    <s v="crisis"/>
    <x v="8"/>
    <x v="0"/>
    <n v="679"/>
    <n v="745"/>
    <n v="679"/>
    <n v="714"/>
    <s v="[745, [679, 'crisis'], [714, 'crisi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continues to urge all others"/>
    <x v="0"/>
    <x v="2"/>
    <x v="1"/>
    <s v="(2664, 2692)"/>
    <s v="Secretary-General"/>
    <x v="2"/>
    <x v="0"/>
    <n v="680"/>
    <n v="731"/>
    <n v="680"/>
    <n v="703"/>
    <s v="[731, [680, 'continues to urge all others'], [703, 'Secretary-General']]"/>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appeals"/>
    <x v="0"/>
    <x v="2"/>
    <x v="1"/>
    <s v="(2824, 2831)"/>
    <s v="Secretary-General"/>
    <x v="2"/>
    <x v="0"/>
    <n v="681"/>
    <n v="732"/>
    <n v="681"/>
    <n v="704"/>
    <s v="[732, [681, 'appeals'], [704, 'Secretary-General']]"/>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painfully"/>
    <x v="0"/>
    <x v="1"/>
    <x v="0"/>
    <s v="(2992, 3001)"/>
    <s v="that the Ukraine crisis will continue to deepen if intensive efforts are not urgently made by all concerned to de-escalate the situation."/>
    <x v="8"/>
    <x v="0"/>
    <n v="682"/>
    <n v="742"/>
    <n v="682"/>
    <n v="711"/>
    <s v="[742, [682, 'painfully'], [711, 'that the Ukraine crisis will continue to deepen if intensive efforts are not urgently made by all concerned to de-escalate the situation.']]"/>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remain committed to"/>
    <x v="0"/>
    <x v="2"/>
    <x v="1"/>
    <s v="(2423, 2442)"/>
    <s v="Secretary-General and the United Nations"/>
    <x v="2"/>
    <x v="0"/>
    <n v="683"/>
    <n v="726"/>
    <n v="683"/>
    <n v="700"/>
    <s v="[726, [683, 'remain committed to'], [700, 'Secretary-General and the United Nation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intensive"/>
    <x v="0"/>
    <x v="0"/>
    <x v="1"/>
    <s v="(3061, 3070)"/>
    <s v="efforts"/>
    <x v="10"/>
    <x v="0"/>
    <n v="684"/>
    <n v="739"/>
    <n v="684"/>
    <n v="708"/>
    <s v="[739, [684, 'intensive'], [708, 'effor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urgently"/>
    <x v="0"/>
    <x v="0"/>
    <x v="1"/>
    <s v="(3087, 3095)"/>
    <s v="efforts"/>
    <x v="10"/>
    <x v="0"/>
    <n v="685"/>
    <n v="741"/>
    <n v="685"/>
    <n v="708"/>
    <s v="[741, [685, 'urgently'], [708, 'effort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to de-escalate the situation"/>
    <x v="0"/>
    <x v="0"/>
    <x v="0"/>
    <s v="(3118, 3146)"/>
    <s v="situation"/>
    <x v="8"/>
    <x v="0"/>
    <n v="686"/>
    <n v="740"/>
    <n v="686"/>
    <n v="709"/>
    <s v="[740, [686, 'to de-escalate the situation'], [709, 'situation']]"/>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exercise of maximum restraint"/>
    <x v="0"/>
    <x v="2"/>
    <x v="1"/>
    <s v="(2566, 2595)"/>
    <s v="Secretary-General"/>
    <x v="2"/>
    <x v="0"/>
    <n v="687"/>
    <n v="729"/>
    <n v="687"/>
    <n v="703"/>
    <s v="[729, [687, 'exercise of maximum restraint'], [703, 'Secretary-General']]"/>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strict adherence to international law"/>
    <x v="0"/>
    <x v="2"/>
    <x v="1"/>
    <s v="(2617, 2654)"/>
    <s v="Secretary-General"/>
    <x v="2"/>
    <x v="0"/>
    <n v="688"/>
    <n v="730"/>
    <n v="688"/>
    <n v="703"/>
    <s v="[730, [688, 'strict adherence to international law'], [703, 'Secretary-General']]"/>
  </r>
  <r>
    <s v="UNSC_2014_SPV.7154_spch002_sentsplit_UN.txt"/>
    <s v="UNSC_2014_SPV.7154_spch002"/>
    <s v="United Nations"/>
    <n v="2"/>
    <s v="coincidence"/>
    <s v="United Nations monitors have reported a consistent reinforcement of barricades and armed civilians on both sides."/>
    <s v="['Russia', ',', 'which', 'shares', 'a', 'long', 'border', 'area', 'with', 'Ukraine', 'as', 'well', 'as', 'the', 'broader', 'European', 'region', ',', 'faces', 'a', 'spillover', 'effect', 'of', 'potentially', 'severe', 'consequences', '.']"/>
    <n v="3345"/>
    <n v="3498"/>
    <s v="armed civilians"/>
    <x v="4"/>
    <x v="2"/>
    <x v="0"/>
    <s v="(1059, 1074)"/>
    <s v="civilians"/>
    <x v="4"/>
    <x v="0"/>
    <n v="689"/>
    <n v="719"/>
    <n v="689"/>
    <n v="695"/>
    <s v="[719, [689, 'armed civilians'], [695, 'civilians']]"/>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armed militiamen"/>
    <x v="0"/>
    <x v="2"/>
    <x v="0"/>
    <s v="(1108, 1124)"/>
    <s v="militiamen"/>
    <x v="4"/>
    <x v="0"/>
    <n v="690"/>
    <n v="720"/>
    <n v="690"/>
    <n v="696"/>
    <s v="[720, [690, 'armed militiamen'], [696, 'militiamen']]"/>
  </r>
  <r>
    <s v="UNSC_2014_SPV.7154_spch002_sentsplit_UN.txt"/>
    <s v="UNSC_2014_SPV.7154_spch002"/>
    <s v="United Nations"/>
    <n v="2"/>
    <s v="not"/>
    <s v="Russia, which shares a long border area with Ukraine as well as the broader European region, faces a spillover effect of potentially severe consequences."/>
    <s v="['Russia', ',', 'which', 'shares', 'a', 'long', 'border', 'area', 'with', 'Ukraine', 'as', 'well', 'as', 'the', 'broader', 'European', 'region', ',', 'faces', 'a', 'spillover', 'effect', 'of', 'potentially', 'severe', 'consequences', '.']"/>
    <n v="3345"/>
    <n v="3498"/>
    <s v="crisis"/>
    <x v="0"/>
    <x v="0"/>
    <x v="0"/>
    <s v="(2501, 2507)"/>
    <s v="crisis"/>
    <x v="8"/>
    <x v="0"/>
    <n v="710"/>
    <n v="744"/>
    <n v="710"/>
    <n v="702"/>
    <s v="[744, [710, 'crisis'], [702, 'crisis']]"/>
  </r>
  <r>
    <s v="UNSC_2014_SPV.7154_spch002_sentsplit_UN.txt"/>
    <s v="UNSC_2014_SPV.7154_spch002"/>
    <s v="United Nations"/>
    <n v="2"/>
    <s v="coincidence"/>
    <s v="At this moment, Ukraine teeters on the very brink."/>
    <s v="['Russia', ',', 'which', 'shares', 'a', 'long', 'border', 'area', 'with', 'Ukraine', 'as', 'well', 'as', 'the', 'broader', 'European', 'region', ',', 'faces', 'a', 'spillover', 'effect', 'of', 'potentially', 'severe', 'consequences', '.']"/>
    <n v="3345"/>
    <n v="3498"/>
    <s v="teeters on the very brink."/>
    <x v="1"/>
    <x v="2"/>
    <x v="0"/>
    <s v="(3172, 3198)"/>
    <s v="Ukraine"/>
    <x v="14"/>
    <x v="0"/>
    <n v="712"/>
    <n v="743"/>
    <n v="712"/>
    <n v="713"/>
    <s v="[743, [712, 'teeters on the very brink.'], [713, 'Ukra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FD37C-F27A-1749-82DA-6A74B3A1DA49}"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C6:F11" firstHeaderRow="1" firstDataRow="2" firstDataCol="1"/>
  <pivotFields count="22">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Fields count="1">
    <field x="12"/>
  </colFields>
  <colItems count="3">
    <i>
      <x/>
    </i>
    <i>
      <x v="1"/>
    </i>
    <i t="grand">
      <x/>
    </i>
  </colItems>
  <dataFields count="1">
    <dataField name="Cuenta de attitude" fld="11" subtotal="count" baseField="0" baseItem="0"/>
  </dataFields>
  <formats count="20">
    <format dxfId="405">
      <pivotArea type="origin" dataOnly="0" labelOnly="1" outline="0" fieldPosition="0"/>
    </format>
    <format dxfId="404">
      <pivotArea field="12" type="button" dataOnly="0" labelOnly="1" outline="0" axis="axisCol" fieldPosition="0"/>
    </format>
    <format dxfId="403">
      <pivotArea type="topRight" dataOnly="0" labelOnly="1" outline="0" fieldPosition="0"/>
    </format>
    <format dxfId="402">
      <pivotArea field="11" type="button" dataOnly="0" labelOnly="1" outline="0" axis="axisRow" fieldPosition="0"/>
    </format>
    <format dxfId="401">
      <pivotArea dataOnly="0" labelOnly="1" fieldPosition="0">
        <references count="1">
          <reference field="12" count="0"/>
        </references>
      </pivotArea>
    </format>
    <format dxfId="400">
      <pivotArea dataOnly="0" labelOnly="1" grandCol="1" outline="0" fieldPosition="0"/>
    </format>
    <format dxfId="399">
      <pivotArea grandRow="1" outline="0" collapsedLevelsAreSubtotals="1" fieldPosition="0"/>
    </format>
    <format dxfId="398">
      <pivotArea dataOnly="0" labelOnly="1" grandRow="1" outline="0" fieldPosition="0"/>
    </format>
    <format dxfId="397">
      <pivotArea collapsedLevelsAreSubtotals="1" fieldPosition="0">
        <references count="1">
          <reference field="11" count="0"/>
        </references>
      </pivotArea>
    </format>
    <format dxfId="396">
      <pivotArea dataOnly="0" labelOnly="1" fieldPosition="0">
        <references count="1">
          <reference field="11" count="0"/>
        </references>
      </pivotArea>
    </format>
    <format dxfId="395">
      <pivotArea type="all" dataOnly="0" outline="0" fieldPosition="0"/>
    </format>
    <format dxfId="394">
      <pivotArea outline="0" collapsedLevelsAreSubtotals="1" fieldPosition="0"/>
    </format>
    <format dxfId="393">
      <pivotArea type="origin" dataOnly="0" labelOnly="1" outline="0" fieldPosition="0"/>
    </format>
    <format dxfId="392">
      <pivotArea field="12" type="button" dataOnly="0" labelOnly="1" outline="0" axis="axisCol" fieldPosition="0"/>
    </format>
    <format dxfId="391">
      <pivotArea type="topRight" dataOnly="0" labelOnly="1" outline="0" fieldPosition="0"/>
    </format>
    <format dxfId="390">
      <pivotArea field="11" type="button" dataOnly="0" labelOnly="1" outline="0" axis="axisRow" fieldPosition="0"/>
    </format>
    <format dxfId="389">
      <pivotArea dataOnly="0" labelOnly="1" fieldPosition="0">
        <references count="1">
          <reference field="11" count="0"/>
        </references>
      </pivotArea>
    </format>
    <format dxfId="388">
      <pivotArea dataOnly="0" labelOnly="1" grandRow="1" outline="0" fieldPosition="0"/>
    </format>
    <format dxfId="387">
      <pivotArea dataOnly="0" labelOnly="1" fieldPosition="0">
        <references count="1">
          <reference field="12" count="0"/>
        </references>
      </pivotArea>
    </format>
    <format dxfId="38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3315F2-36B3-C04E-8A56-5373878F3E20}" name="TablaDinámica1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P17:R28"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x="0"/>
        <item h="1" x="3"/>
        <item h="1" x="4"/>
        <item h="1" x="1"/>
        <item t="default"/>
      </items>
    </pivotField>
    <pivotField axis="axisRow"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2">
    <field x="11"/>
    <field x="12"/>
  </rowFields>
  <rowItems count="10">
    <i>
      <x/>
    </i>
    <i r="1">
      <x/>
    </i>
    <i r="1">
      <x v="1"/>
    </i>
    <i>
      <x v="1"/>
    </i>
    <i r="1">
      <x/>
    </i>
    <i r="1">
      <x v="1"/>
    </i>
    <i>
      <x v="2"/>
    </i>
    <i r="1">
      <x/>
    </i>
    <i r="1">
      <x v="1"/>
    </i>
    <i t="grand">
      <x/>
    </i>
  </rowItems>
  <colFields count="1">
    <field x="10"/>
  </colFields>
  <colItems count="2">
    <i>
      <x v="1"/>
    </i>
    <i t="grand">
      <x/>
    </i>
  </colItems>
  <pageFields count="1">
    <pageField fld="16" hier="-1"/>
  </pageFields>
  <dataFields count="1">
    <dataField name="Cuenta de attitude" fld="11" subtotal="count" baseField="0" baseItem="0"/>
  </dataFields>
  <formats count="31">
    <format dxfId="313">
      <pivotArea type="origin" dataOnly="0" labelOnly="1" outline="0" fieldPosition="0"/>
    </format>
    <format dxfId="312">
      <pivotArea field="10" type="button" dataOnly="0" labelOnly="1" outline="0" axis="axisCol" fieldPosition="0"/>
    </format>
    <format dxfId="311">
      <pivotArea type="topRight" dataOnly="0" labelOnly="1" outline="0" fieldPosition="0"/>
    </format>
    <format dxfId="310">
      <pivotArea field="11" type="button" dataOnly="0" labelOnly="1" outline="0" axis="axisRow" fieldPosition="0"/>
    </format>
    <format dxfId="309">
      <pivotArea dataOnly="0" labelOnly="1" fieldPosition="0">
        <references count="1">
          <reference field="10" count="0"/>
        </references>
      </pivotArea>
    </format>
    <format dxfId="308">
      <pivotArea dataOnly="0" labelOnly="1" grandCol="1" outline="0" fieldPosition="0"/>
    </format>
    <format dxfId="307">
      <pivotArea grandRow="1" outline="0" collapsedLevelsAreSubtotals="1" fieldPosition="0"/>
    </format>
    <format dxfId="306">
      <pivotArea dataOnly="0" labelOnly="1" grandRow="1" outline="0" fieldPosition="0"/>
    </format>
    <format dxfId="305">
      <pivotArea collapsedLevelsAreSubtotals="1" fieldPosition="0">
        <references count="1">
          <reference field="11" count="1">
            <x v="0"/>
          </reference>
        </references>
      </pivotArea>
    </format>
    <format dxfId="304">
      <pivotArea collapsedLevelsAreSubtotals="1" fieldPosition="0">
        <references count="2">
          <reference field="11" count="1" selected="0">
            <x v="0"/>
          </reference>
          <reference field="12" count="0"/>
        </references>
      </pivotArea>
    </format>
    <format dxfId="303">
      <pivotArea collapsedLevelsAreSubtotals="1" fieldPosition="0">
        <references count="1">
          <reference field="11" count="1">
            <x v="1"/>
          </reference>
        </references>
      </pivotArea>
    </format>
    <format dxfId="302">
      <pivotArea collapsedLevelsAreSubtotals="1" fieldPosition="0">
        <references count="2">
          <reference field="11" count="1" selected="0">
            <x v="1"/>
          </reference>
          <reference field="12" count="0"/>
        </references>
      </pivotArea>
    </format>
    <format dxfId="301">
      <pivotArea collapsedLevelsAreSubtotals="1" fieldPosition="0">
        <references count="1">
          <reference field="11" count="1">
            <x v="2"/>
          </reference>
        </references>
      </pivotArea>
    </format>
    <format dxfId="300">
      <pivotArea collapsedLevelsAreSubtotals="1" fieldPosition="0">
        <references count="2">
          <reference field="11" count="1" selected="0">
            <x v="2"/>
          </reference>
          <reference field="12" count="0"/>
        </references>
      </pivotArea>
    </format>
    <format dxfId="299">
      <pivotArea dataOnly="0" labelOnly="1" fieldPosition="0">
        <references count="1">
          <reference field="11" count="0"/>
        </references>
      </pivotArea>
    </format>
    <format dxfId="298">
      <pivotArea dataOnly="0" labelOnly="1" fieldPosition="0">
        <references count="2">
          <reference field="11" count="1" selected="0">
            <x v="0"/>
          </reference>
          <reference field="12" count="0"/>
        </references>
      </pivotArea>
    </format>
    <format dxfId="297">
      <pivotArea dataOnly="0" labelOnly="1" fieldPosition="0">
        <references count="2">
          <reference field="11" count="1" selected="0">
            <x v="1"/>
          </reference>
          <reference field="12" count="0"/>
        </references>
      </pivotArea>
    </format>
    <format dxfId="296">
      <pivotArea dataOnly="0" labelOnly="1" fieldPosition="0">
        <references count="2">
          <reference field="11" count="1" selected="0">
            <x v="2"/>
          </reference>
          <reference field="12" count="0"/>
        </references>
      </pivotArea>
    </format>
    <format dxfId="295">
      <pivotArea type="all" dataOnly="0" outline="0" fieldPosition="0"/>
    </format>
    <format dxfId="294">
      <pivotArea outline="0" collapsedLevelsAreSubtotals="1" fieldPosition="0"/>
    </format>
    <format dxfId="293">
      <pivotArea type="origin" dataOnly="0" labelOnly="1" outline="0" fieldPosition="0"/>
    </format>
    <format dxfId="292">
      <pivotArea field="10" type="button" dataOnly="0" labelOnly="1" outline="0" axis="axisCol" fieldPosition="0"/>
    </format>
    <format dxfId="291">
      <pivotArea type="topRight" dataOnly="0" labelOnly="1" outline="0" fieldPosition="0"/>
    </format>
    <format dxfId="290">
      <pivotArea field="11" type="button" dataOnly="0" labelOnly="1" outline="0" axis="axisRow" fieldPosition="0"/>
    </format>
    <format dxfId="289">
      <pivotArea dataOnly="0" labelOnly="1" fieldPosition="0">
        <references count="1">
          <reference field="11" count="0"/>
        </references>
      </pivotArea>
    </format>
    <format dxfId="288">
      <pivotArea dataOnly="0" labelOnly="1" grandRow="1" outline="0" fieldPosition="0"/>
    </format>
    <format dxfId="287">
      <pivotArea dataOnly="0" labelOnly="1" fieldPosition="0">
        <references count="2">
          <reference field="11" count="1" selected="0">
            <x v="0"/>
          </reference>
          <reference field="12" count="0"/>
        </references>
      </pivotArea>
    </format>
    <format dxfId="286">
      <pivotArea dataOnly="0" labelOnly="1" fieldPosition="0">
        <references count="2">
          <reference field="11" count="1" selected="0">
            <x v="1"/>
          </reference>
          <reference field="12" count="0"/>
        </references>
      </pivotArea>
    </format>
    <format dxfId="285">
      <pivotArea dataOnly="0" labelOnly="1" fieldPosition="0">
        <references count="2">
          <reference field="11" count="1" selected="0">
            <x v="2"/>
          </reference>
          <reference field="12" count="0"/>
        </references>
      </pivotArea>
    </format>
    <format dxfId="284">
      <pivotArea dataOnly="0" labelOnly="1" fieldPosition="0">
        <references count="1">
          <reference field="10" count="0"/>
        </references>
      </pivotArea>
    </format>
    <format dxfId="28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14A18B-16BF-9D47-A007-60E74800B775}" name="TablaDinámica1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P43:R47"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x="0"/>
        <item h="1" x="3"/>
        <item h="1" x="4"/>
        <item h="1" x="1"/>
        <item t="default"/>
      </items>
    </pivotField>
    <pivotField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1">
    <field x="12"/>
  </rowFields>
  <rowItems count="3">
    <i>
      <x/>
    </i>
    <i>
      <x v="1"/>
    </i>
    <i t="grand">
      <x/>
    </i>
  </rowItems>
  <colFields count="1">
    <field x="10"/>
  </colFields>
  <colItems count="2">
    <i>
      <x v="1"/>
    </i>
    <i t="grand">
      <x/>
    </i>
  </colItems>
  <pageFields count="1">
    <pageField fld="16" hier="-1"/>
  </pageFields>
  <dataFields count="1">
    <dataField name="Cuenta de attitude" fld="11" subtotal="count" baseField="0" baseItem="0"/>
  </dataFields>
  <formats count="20">
    <format dxfId="333">
      <pivotArea type="origin" dataOnly="0" labelOnly="1" outline="0" fieldPosition="0"/>
    </format>
    <format dxfId="332">
      <pivotArea field="10" type="button" dataOnly="0" labelOnly="1" outline="0" axis="axisCol" fieldPosition="0"/>
    </format>
    <format dxfId="331">
      <pivotArea type="topRight" dataOnly="0" labelOnly="1" outline="0" fieldPosition="0"/>
    </format>
    <format dxfId="330">
      <pivotArea field="11" type="button" dataOnly="0" labelOnly="1" outline="0"/>
    </format>
    <format dxfId="329">
      <pivotArea dataOnly="0" labelOnly="1" fieldPosition="0">
        <references count="1">
          <reference field="10" count="0"/>
        </references>
      </pivotArea>
    </format>
    <format dxfId="328">
      <pivotArea dataOnly="0" labelOnly="1" grandCol="1" outline="0" fieldPosition="0"/>
    </format>
    <format dxfId="327">
      <pivotArea grandRow="1" outline="0" collapsedLevelsAreSubtotals="1" fieldPosition="0"/>
    </format>
    <format dxfId="326">
      <pivotArea dataOnly="0" labelOnly="1" grandRow="1" outline="0" fieldPosition="0"/>
    </format>
    <format dxfId="325">
      <pivotArea type="all" dataOnly="0" outline="0" fieldPosition="0"/>
    </format>
    <format dxfId="324">
      <pivotArea outline="0" collapsedLevelsAreSubtotals="1" fieldPosition="0"/>
    </format>
    <format dxfId="323">
      <pivotArea type="origin" dataOnly="0" labelOnly="1" outline="0" fieldPosition="0"/>
    </format>
    <format dxfId="322">
      <pivotArea field="10" type="button" dataOnly="0" labelOnly="1" outline="0" axis="axisCol" fieldPosition="0"/>
    </format>
    <format dxfId="321">
      <pivotArea type="topRight" dataOnly="0" labelOnly="1" outline="0" fieldPosition="0"/>
    </format>
    <format dxfId="320">
      <pivotArea field="11" type="button" dataOnly="0" labelOnly="1" outline="0"/>
    </format>
    <format dxfId="319">
      <pivotArea dataOnly="0" labelOnly="1" grandRow="1" outline="0" fieldPosition="0"/>
    </format>
    <format dxfId="318">
      <pivotArea dataOnly="0" labelOnly="1" fieldPosition="0">
        <references count="1">
          <reference field="10" count="0"/>
        </references>
      </pivotArea>
    </format>
    <format dxfId="317">
      <pivotArea dataOnly="0" labelOnly="1" grandCol="1" outline="0" fieldPosition="0"/>
    </format>
    <format dxfId="316">
      <pivotArea collapsedLevelsAreSubtotals="1" fieldPosition="0">
        <references count="1">
          <reference field="12" count="0"/>
        </references>
      </pivotArea>
    </format>
    <format dxfId="315">
      <pivotArea dataOnly="0" labelOnly="1" fieldPosition="0">
        <references count="1">
          <reference field="12" count="0"/>
        </references>
      </pivotArea>
    </format>
    <format dxfId="314">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CD0C95-01B5-894D-AC5F-6C95B75A9DE6}" name="TablaDinámica1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3:F47"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x="3"/>
        <item h="1" x="4"/>
        <item h="1" x="1"/>
        <item t="default"/>
      </items>
    </pivotField>
    <pivotField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1">
    <field x="12"/>
  </rowFields>
  <rowItems count="3">
    <i>
      <x/>
    </i>
    <i>
      <x v="1"/>
    </i>
    <i t="grand">
      <x/>
    </i>
  </rowItems>
  <colFields count="1">
    <field x="10"/>
  </colFields>
  <colItems count="2">
    <i>
      <x v="2"/>
    </i>
    <i t="grand">
      <x/>
    </i>
  </colItems>
  <pageFields count="1">
    <pageField fld="16" hier="-1"/>
  </pageFields>
  <dataFields count="1">
    <dataField name="Cuenta de attitude" fld="11" subtotal="count" baseField="0" baseItem="0"/>
  </dataFields>
  <formats count="21">
    <format dxfId="354">
      <pivotArea type="origin" dataOnly="0" labelOnly="1" outline="0" fieldPosition="0"/>
    </format>
    <format dxfId="353">
      <pivotArea field="10" type="button" dataOnly="0" labelOnly="1" outline="0" axis="axisCol" fieldPosition="0"/>
    </format>
    <format dxfId="352">
      <pivotArea type="topRight" dataOnly="0" labelOnly="1" outline="0" fieldPosition="0"/>
    </format>
    <format dxfId="351">
      <pivotArea field="11" type="button" dataOnly="0" labelOnly="1" outline="0"/>
    </format>
    <format dxfId="350">
      <pivotArea dataOnly="0" labelOnly="1" fieldPosition="0">
        <references count="1">
          <reference field="10" count="0"/>
        </references>
      </pivotArea>
    </format>
    <format dxfId="349">
      <pivotArea dataOnly="0" labelOnly="1" grandCol="1" outline="0" fieldPosition="0"/>
    </format>
    <format dxfId="348">
      <pivotArea grandRow="1" outline="0" collapsedLevelsAreSubtotals="1" fieldPosition="0"/>
    </format>
    <format dxfId="347">
      <pivotArea dataOnly="0" labelOnly="1" grandRow="1" outline="0" fieldPosition="0"/>
    </format>
    <format dxfId="346">
      <pivotArea type="all" dataOnly="0" outline="0" fieldPosition="0"/>
    </format>
    <format dxfId="345">
      <pivotArea outline="0" collapsedLevelsAreSubtotals="1" fieldPosition="0"/>
    </format>
    <format dxfId="344">
      <pivotArea type="origin" dataOnly="0" labelOnly="1" outline="0" fieldPosition="0"/>
    </format>
    <format dxfId="343">
      <pivotArea field="10" type="button" dataOnly="0" labelOnly="1" outline="0" axis="axisCol" fieldPosition="0"/>
    </format>
    <format dxfId="342">
      <pivotArea type="topRight" dataOnly="0" labelOnly="1" outline="0" fieldPosition="0"/>
    </format>
    <format dxfId="341">
      <pivotArea field="11" type="button" dataOnly="0" labelOnly="1" outline="0"/>
    </format>
    <format dxfId="340">
      <pivotArea dataOnly="0" labelOnly="1" grandRow="1" outline="0" fieldPosition="0"/>
    </format>
    <format dxfId="339">
      <pivotArea dataOnly="0" labelOnly="1" fieldPosition="0">
        <references count="1">
          <reference field="10" count="0"/>
        </references>
      </pivotArea>
    </format>
    <format dxfId="338">
      <pivotArea dataOnly="0" labelOnly="1" grandCol="1" outline="0" fieldPosition="0"/>
    </format>
    <format dxfId="337">
      <pivotArea collapsedLevelsAreSubtotals="1" fieldPosition="0">
        <references count="1">
          <reference field="12" count="0"/>
        </references>
      </pivotArea>
    </format>
    <format dxfId="336">
      <pivotArea dataOnly="0" labelOnly="1" fieldPosition="0">
        <references count="1">
          <reference field="12" count="0"/>
        </references>
      </pivotArea>
    </format>
    <format dxfId="335">
      <pivotArea dataOnly="0" labelOnly="1" fieldPosition="0">
        <references count="1">
          <reference field="12" count="0"/>
        </references>
      </pivotArea>
    </format>
    <format dxfId="334">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3C44FF-DB73-9A44-A7EE-94003598744C}" name="TablaDinámica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17:F28"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x="3"/>
        <item h="1" x="4"/>
        <item h="1" x="1"/>
        <item t="default"/>
      </items>
    </pivotField>
    <pivotField axis="axisRow"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2">
    <field x="11"/>
    <field x="12"/>
  </rowFields>
  <rowItems count="10">
    <i>
      <x/>
    </i>
    <i r="1">
      <x/>
    </i>
    <i r="1">
      <x v="1"/>
    </i>
    <i>
      <x v="1"/>
    </i>
    <i r="1">
      <x/>
    </i>
    <i r="1">
      <x v="1"/>
    </i>
    <i>
      <x v="2"/>
    </i>
    <i r="1">
      <x/>
    </i>
    <i r="1">
      <x v="1"/>
    </i>
    <i t="grand">
      <x/>
    </i>
  </rowItems>
  <colFields count="1">
    <field x="10"/>
  </colFields>
  <colItems count="2">
    <i>
      <x v="2"/>
    </i>
    <i t="grand">
      <x/>
    </i>
  </colItems>
  <pageFields count="1">
    <pageField fld="16" hier="-1"/>
  </pageFields>
  <dataFields count="1">
    <dataField name="Cuenta de attitude" fld="11" subtotal="count" baseField="0" baseItem="0"/>
  </dataFields>
  <formats count="31">
    <format dxfId="385">
      <pivotArea type="origin" dataOnly="0" labelOnly="1" outline="0" fieldPosition="0"/>
    </format>
    <format dxfId="384">
      <pivotArea field="10" type="button" dataOnly="0" labelOnly="1" outline="0" axis="axisCol" fieldPosition="0"/>
    </format>
    <format dxfId="383">
      <pivotArea type="topRight" dataOnly="0" labelOnly="1" outline="0" fieldPosition="0"/>
    </format>
    <format dxfId="382">
      <pivotArea field="11" type="button" dataOnly="0" labelOnly="1" outline="0" axis="axisRow" fieldPosition="0"/>
    </format>
    <format dxfId="381">
      <pivotArea dataOnly="0" labelOnly="1" fieldPosition="0">
        <references count="1">
          <reference field="10" count="0"/>
        </references>
      </pivotArea>
    </format>
    <format dxfId="380">
      <pivotArea dataOnly="0" labelOnly="1" grandCol="1" outline="0" fieldPosition="0"/>
    </format>
    <format dxfId="379">
      <pivotArea grandRow="1" outline="0" collapsedLevelsAreSubtotals="1" fieldPosition="0"/>
    </format>
    <format dxfId="378">
      <pivotArea dataOnly="0" labelOnly="1" grandRow="1" outline="0" fieldPosition="0"/>
    </format>
    <format dxfId="377">
      <pivotArea collapsedLevelsAreSubtotals="1" fieldPosition="0">
        <references count="1">
          <reference field="11" count="1">
            <x v="0"/>
          </reference>
        </references>
      </pivotArea>
    </format>
    <format dxfId="376">
      <pivotArea collapsedLevelsAreSubtotals="1" fieldPosition="0">
        <references count="2">
          <reference field="11" count="1" selected="0">
            <x v="0"/>
          </reference>
          <reference field="12" count="0"/>
        </references>
      </pivotArea>
    </format>
    <format dxfId="375">
      <pivotArea collapsedLevelsAreSubtotals="1" fieldPosition="0">
        <references count="1">
          <reference field="11" count="1">
            <x v="1"/>
          </reference>
        </references>
      </pivotArea>
    </format>
    <format dxfId="374">
      <pivotArea collapsedLevelsAreSubtotals="1" fieldPosition="0">
        <references count="2">
          <reference field="11" count="1" selected="0">
            <x v="1"/>
          </reference>
          <reference field="12" count="0"/>
        </references>
      </pivotArea>
    </format>
    <format dxfId="373">
      <pivotArea collapsedLevelsAreSubtotals="1" fieldPosition="0">
        <references count="1">
          <reference field="11" count="1">
            <x v="2"/>
          </reference>
        </references>
      </pivotArea>
    </format>
    <format dxfId="372">
      <pivotArea collapsedLevelsAreSubtotals="1" fieldPosition="0">
        <references count="2">
          <reference field="11" count="1" selected="0">
            <x v="2"/>
          </reference>
          <reference field="12" count="0"/>
        </references>
      </pivotArea>
    </format>
    <format dxfId="371">
      <pivotArea dataOnly="0" labelOnly="1" fieldPosition="0">
        <references count="1">
          <reference field="11" count="0"/>
        </references>
      </pivotArea>
    </format>
    <format dxfId="370">
      <pivotArea dataOnly="0" labelOnly="1" fieldPosition="0">
        <references count="2">
          <reference field="11" count="1" selected="0">
            <x v="0"/>
          </reference>
          <reference field="12" count="0"/>
        </references>
      </pivotArea>
    </format>
    <format dxfId="369">
      <pivotArea dataOnly="0" labelOnly="1" fieldPosition="0">
        <references count="2">
          <reference field="11" count="1" selected="0">
            <x v="1"/>
          </reference>
          <reference field="12" count="0"/>
        </references>
      </pivotArea>
    </format>
    <format dxfId="368">
      <pivotArea dataOnly="0" labelOnly="1" fieldPosition="0">
        <references count="2">
          <reference field="11" count="1" selected="0">
            <x v="2"/>
          </reference>
          <reference field="12" count="0"/>
        </references>
      </pivotArea>
    </format>
    <format dxfId="367">
      <pivotArea type="all" dataOnly="0" outline="0" fieldPosition="0"/>
    </format>
    <format dxfId="366">
      <pivotArea outline="0" collapsedLevelsAreSubtotals="1" fieldPosition="0"/>
    </format>
    <format dxfId="365">
      <pivotArea type="origin" dataOnly="0" labelOnly="1" outline="0" fieldPosition="0"/>
    </format>
    <format dxfId="364">
      <pivotArea field="10" type="button" dataOnly="0" labelOnly="1" outline="0" axis="axisCol" fieldPosition="0"/>
    </format>
    <format dxfId="363">
      <pivotArea type="topRight" dataOnly="0" labelOnly="1" outline="0" fieldPosition="0"/>
    </format>
    <format dxfId="362">
      <pivotArea field="11" type="button" dataOnly="0" labelOnly="1" outline="0" axis="axisRow" fieldPosition="0"/>
    </format>
    <format dxfId="361">
      <pivotArea dataOnly="0" labelOnly="1" fieldPosition="0">
        <references count="1">
          <reference field="11" count="0"/>
        </references>
      </pivotArea>
    </format>
    <format dxfId="360">
      <pivotArea dataOnly="0" labelOnly="1" grandRow="1" outline="0" fieldPosition="0"/>
    </format>
    <format dxfId="359">
      <pivotArea dataOnly="0" labelOnly="1" fieldPosition="0">
        <references count="2">
          <reference field="11" count="1" selected="0">
            <x v="0"/>
          </reference>
          <reference field="12" count="0"/>
        </references>
      </pivotArea>
    </format>
    <format dxfId="358">
      <pivotArea dataOnly="0" labelOnly="1" fieldPosition="0">
        <references count="2">
          <reference field="11" count="1" selected="0">
            <x v="1"/>
          </reference>
          <reference field="12" count="0"/>
        </references>
      </pivotArea>
    </format>
    <format dxfId="357">
      <pivotArea dataOnly="0" labelOnly="1" fieldPosition="0">
        <references count="2">
          <reference field="11" count="1" selected="0">
            <x v="2"/>
          </reference>
          <reference field="12" count="0"/>
        </references>
      </pivotArea>
    </format>
    <format dxfId="356">
      <pivotArea dataOnly="0" labelOnly="1" fieldPosition="0">
        <references count="1">
          <reference field="10" count="0"/>
        </references>
      </pivotArea>
    </format>
    <format dxfId="35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FA465C-D862-FC4E-835C-2FD921A1A9DC}" name="TablaDinámica2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C7:E17" firstHeaderRow="1" firstDataRow="2" firstDataCol="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x="3"/>
        <item h="1" x="4"/>
        <item h="1" x="1"/>
        <item t="default"/>
      </items>
    </pivotField>
    <pivotField axis="axisRow" dataField="1" showAll="0">
      <items count="4">
        <item x="1"/>
        <item sd="0" x="0"/>
        <item sd="0" x="2"/>
        <item t="default"/>
      </items>
    </pivotField>
    <pivotField axis="axisRow" showAll="0">
      <items count="3">
        <item sd="0" x="0"/>
        <item x="1"/>
        <item t="default"/>
      </items>
    </pivotField>
    <pivotField showAll="0"/>
    <pivotField showAll="0"/>
    <pivotField axis="axisRow" showAll="0">
      <items count="33">
        <item x="10"/>
        <item m="1" x="25"/>
        <item m="1" x="21"/>
        <item x="0"/>
        <item x="5"/>
        <item x="14"/>
        <item x="15"/>
        <item m="1" x="28"/>
        <item x="18"/>
        <item x="3"/>
        <item x="4"/>
        <item m="1" x="24"/>
        <item x="7"/>
        <item m="1" x="22"/>
        <item x="2"/>
        <item m="1" x="29"/>
        <item x="19"/>
        <item x="20"/>
        <item x="13"/>
        <item m="1" x="31"/>
        <item m="1" x="30"/>
        <item x="8"/>
        <item x="17"/>
        <item m="1" x="27"/>
        <item x="12"/>
        <item x="1"/>
        <item x="11"/>
        <item x="9"/>
        <item x="16"/>
        <item x="6"/>
        <item m="1" x="23"/>
        <item m="1" x="26"/>
        <item t="default"/>
      </items>
    </pivotField>
    <pivotField showAll="0"/>
    <pivotField showAll="0"/>
    <pivotField showAll="0"/>
    <pivotField showAll="0"/>
    <pivotField showAll="0"/>
    <pivotField showAll="0"/>
  </pivotFields>
  <rowFields count="3">
    <field x="11"/>
    <field x="12"/>
    <field x="15"/>
  </rowFields>
  <rowItems count="9">
    <i>
      <x/>
    </i>
    <i r="1">
      <x/>
    </i>
    <i r="1">
      <x v="1"/>
    </i>
    <i r="2">
      <x/>
    </i>
    <i r="2">
      <x v="4"/>
    </i>
    <i r="2">
      <x v="18"/>
    </i>
    <i>
      <x v="1"/>
    </i>
    <i>
      <x v="2"/>
    </i>
    <i t="grand">
      <x/>
    </i>
  </rowItems>
  <colFields count="1">
    <field x="10"/>
  </colFields>
  <colItems count="2">
    <i>
      <x v="2"/>
    </i>
    <i t="grand">
      <x/>
    </i>
  </colItems>
  <dataFields count="1">
    <dataField name="Cuenta de attitude" fld="11" subtotal="count" baseField="0" baseItem="0"/>
  </dataFields>
  <formats count="25">
    <format dxfId="24">
      <pivotArea collapsedLevelsAreSubtotals="1" fieldPosition="0">
        <references count="4">
          <reference field="10" count="0" selected="0"/>
          <reference field="11" count="1" selected="0">
            <x v="2"/>
          </reference>
          <reference field="12" count="1" selected="0">
            <x v="0"/>
          </reference>
          <reference field="15" count="1">
            <x v="4"/>
          </reference>
        </references>
      </pivotArea>
    </format>
    <format dxfId="23">
      <pivotArea dataOnly="0" labelOnly="1" fieldPosition="0">
        <references count="3">
          <reference field="11" count="1" selected="0">
            <x v="2"/>
          </reference>
          <reference field="12" count="1" selected="0">
            <x v="0"/>
          </reference>
          <reference field="15" count="1">
            <x v="4"/>
          </reference>
        </references>
      </pivotArea>
    </format>
    <format dxfId="22">
      <pivotArea collapsedLevelsAreSubtotals="1" fieldPosition="0">
        <references count="4">
          <reference field="10" count="0" selected="0"/>
          <reference field="11" count="1" selected="0">
            <x v="2"/>
          </reference>
          <reference field="12" count="1" selected="0">
            <x v="0"/>
          </reference>
          <reference field="15" count="1">
            <x v="16"/>
          </reference>
        </references>
      </pivotArea>
    </format>
    <format dxfId="21">
      <pivotArea dataOnly="0" labelOnly="1" fieldPosition="0">
        <references count="3">
          <reference field="11" count="1" selected="0">
            <x v="2"/>
          </reference>
          <reference field="12" count="1" selected="0">
            <x v="0"/>
          </reference>
          <reference field="15" count="1">
            <x v="16"/>
          </reference>
        </references>
      </pivotArea>
    </format>
    <format dxfId="20">
      <pivotArea collapsedLevelsAreSubtotals="1" fieldPosition="0">
        <references count="4">
          <reference field="10" count="0" selected="0"/>
          <reference field="11" count="1" selected="0">
            <x v="2"/>
          </reference>
          <reference field="12" count="1" selected="0">
            <x v="1"/>
          </reference>
          <reference field="15" count="1">
            <x v="4"/>
          </reference>
        </references>
      </pivotArea>
    </format>
    <format dxfId="19">
      <pivotArea dataOnly="0" labelOnly="1" fieldPosition="0">
        <references count="3">
          <reference field="11" count="1" selected="0">
            <x v="2"/>
          </reference>
          <reference field="12" count="1" selected="0">
            <x v="1"/>
          </reference>
          <reference field="15" count="1">
            <x v="4"/>
          </reference>
        </references>
      </pivotArea>
    </format>
    <format dxfId="18">
      <pivotArea collapsedLevelsAreSubtotals="1" fieldPosition="0">
        <references count="4">
          <reference field="10" count="0" selected="0"/>
          <reference field="11" count="1" selected="0">
            <x v="0"/>
          </reference>
          <reference field="12" count="1" selected="0">
            <x v="0"/>
          </reference>
          <reference field="15" count="1">
            <x v="4"/>
          </reference>
        </references>
      </pivotArea>
    </format>
    <format dxfId="17">
      <pivotArea dataOnly="0" labelOnly="1" fieldPosition="0">
        <references count="3">
          <reference field="11" count="1" selected="0">
            <x v="0"/>
          </reference>
          <reference field="12" count="1" selected="0">
            <x v="0"/>
          </reference>
          <reference field="15" count="1">
            <x v="4"/>
          </reference>
        </references>
      </pivotArea>
    </format>
    <format dxfId="16">
      <pivotArea collapsedLevelsAreSubtotals="1" fieldPosition="0">
        <references count="4">
          <reference field="10" count="0" selected="0"/>
          <reference field="11" count="1" selected="0">
            <x v="1"/>
          </reference>
          <reference field="12" count="1" selected="0">
            <x v="0"/>
          </reference>
          <reference field="15" count="1">
            <x v="29"/>
          </reference>
        </references>
      </pivotArea>
    </format>
    <format dxfId="15">
      <pivotArea dataOnly="0" labelOnly="1" fieldPosition="0">
        <references count="3">
          <reference field="11" count="1" selected="0">
            <x v="1"/>
          </reference>
          <reference field="12" count="1" selected="0">
            <x v="0"/>
          </reference>
          <reference field="15" count="1">
            <x v="29"/>
          </reference>
        </references>
      </pivotArea>
    </format>
    <format dxfId="14">
      <pivotArea collapsedLevelsAreSubtotals="1" fieldPosition="0">
        <references count="4">
          <reference field="10" count="0" selected="0"/>
          <reference field="11" count="1" selected="0">
            <x v="2"/>
          </reference>
          <reference field="12" count="1" selected="0">
            <x v="0"/>
          </reference>
          <reference field="15" count="1">
            <x v="25"/>
          </reference>
        </references>
      </pivotArea>
    </format>
    <format dxfId="13">
      <pivotArea dataOnly="0" labelOnly="1" fieldPosition="0">
        <references count="3">
          <reference field="11" count="1" selected="0">
            <x v="2"/>
          </reference>
          <reference field="12" count="1" selected="0">
            <x v="0"/>
          </reference>
          <reference field="15" count="1">
            <x v="25"/>
          </reference>
        </references>
      </pivotArea>
    </format>
    <format dxfId="12">
      <pivotArea collapsedLevelsAreSubtotals="1" fieldPosition="0">
        <references count="4">
          <reference field="10" count="0" selected="0"/>
          <reference field="11" count="1" selected="0">
            <x v="2"/>
          </reference>
          <reference field="12" count="1" selected="0">
            <x v="0"/>
          </reference>
          <reference field="15" count="1">
            <x v="27"/>
          </reference>
        </references>
      </pivotArea>
    </format>
    <format dxfId="11">
      <pivotArea dataOnly="0" labelOnly="1" fieldPosition="0">
        <references count="3">
          <reference field="11" count="1" selected="0">
            <x v="2"/>
          </reference>
          <reference field="12" count="1" selected="0">
            <x v="0"/>
          </reference>
          <reference field="15" count="1">
            <x v="27"/>
          </reference>
        </references>
      </pivotArea>
    </format>
    <format dxfId="10">
      <pivotArea collapsedLevelsAreSubtotals="1" fieldPosition="0">
        <references count="4">
          <reference field="10" count="0" selected="0"/>
          <reference field="11" count="1" selected="0">
            <x v="2"/>
          </reference>
          <reference field="12" count="1" selected="0">
            <x v="1"/>
          </reference>
          <reference field="15" count="1">
            <x v="25"/>
          </reference>
        </references>
      </pivotArea>
    </format>
    <format dxfId="9">
      <pivotArea dataOnly="0" labelOnly="1" fieldPosition="0">
        <references count="3">
          <reference field="11" count="1" selected="0">
            <x v="2"/>
          </reference>
          <reference field="12" count="1" selected="0">
            <x v="1"/>
          </reference>
          <reference field="15" count="1">
            <x v="25"/>
          </reference>
        </references>
      </pivotArea>
    </format>
    <format dxfId="8">
      <pivotArea collapsedLevelsAreSubtotals="1" fieldPosition="0">
        <references count="4">
          <reference field="10" count="0" selected="0"/>
          <reference field="11" count="1" selected="0">
            <x v="0"/>
          </reference>
          <reference field="12" count="1" selected="0">
            <x v="1"/>
          </reference>
          <reference field="15" count="1">
            <x v="5"/>
          </reference>
        </references>
      </pivotArea>
    </format>
    <format dxfId="7">
      <pivotArea dataOnly="0" labelOnly="1" fieldPosition="0">
        <references count="3">
          <reference field="11" count="1" selected="0">
            <x v="0"/>
          </reference>
          <reference field="12" count="1" selected="0">
            <x v="1"/>
          </reference>
          <reference field="15" count="1">
            <x v="5"/>
          </reference>
        </references>
      </pivotArea>
    </format>
    <format dxfId="6">
      <pivotArea collapsedLevelsAreSubtotals="1" fieldPosition="0">
        <references count="4">
          <reference field="10" count="0" selected="0"/>
          <reference field="11" count="1" selected="0">
            <x v="0"/>
          </reference>
          <reference field="12" count="1" selected="0">
            <x v="1"/>
          </reference>
          <reference field="15" count="1">
            <x v="25"/>
          </reference>
        </references>
      </pivotArea>
    </format>
    <format dxfId="5">
      <pivotArea dataOnly="0" labelOnly="1" fieldPosition="0">
        <references count="3">
          <reference field="11" count="1" selected="0">
            <x v="0"/>
          </reference>
          <reference field="12" count="1" selected="0">
            <x v="1"/>
          </reference>
          <reference field="15" count="1">
            <x v="25"/>
          </reference>
        </references>
      </pivotArea>
    </format>
    <format dxfId="4">
      <pivotArea collapsedLevelsAreSubtotals="1" fieldPosition="0">
        <references count="3">
          <reference field="10" count="0" selected="0"/>
          <reference field="11" count="1" selected="0">
            <x v="0"/>
          </reference>
          <reference field="12" count="1">
            <x v="1"/>
          </reference>
        </references>
      </pivotArea>
    </format>
    <format dxfId="3">
      <pivotArea collapsedLevelsAreSubtotals="1" fieldPosition="0">
        <references count="2">
          <reference field="10" count="0" selected="0"/>
          <reference field="11" count="1">
            <x v="1"/>
          </reference>
        </references>
      </pivotArea>
    </format>
    <format dxfId="2">
      <pivotArea collapsedLevelsAreSubtotals="1" fieldPosition="0">
        <references count="3">
          <reference field="10" count="0" selected="0"/>
          <reference field="11" count="1" selected="0">
            <x v="1"/>
          </reference>
          <reference field="12" count="1">
            <x v="0"/>
          </reference>
        </references>
      </pivotArea>
    </format>
    <format dxfId="1">
      <pivotArea collapsedLevelsAreSubtotals="1" fieldPosition="0">
        <references count="4">
          <reference field="10" count="0" selected="0"/>
          <reference field="11" count="1" selected="0">
            <x v="2"/>
          </reference>
          <reference field="12" count="1" selected="0">
            <x v="1"/>
          </reference>
          <reference field="15" count="1">
            <x v="5"/>
          </reference>
        </references>
      </pivotArea>
    </format>
    <format dxfId="0">
      <pivotArea dataOnly="0" labelOnly="1" fieldPosition="0">
        <references count="3">
          <reference field="11" count="1" selected="0">
            <x v="2"/>
          </reference>
          <reference field="12" count="1" selected="0">
            <x v="1"/>
          </reference>
          <reference field="15"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F2B24-E052-B84A-B855-3A349B1D8279}" name="TablaDinámica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C16:F27" firstHeaderRow="1" firstDataRow="2" firstDataCol="1"/>
  <pivotFields count="22">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showAll="0">
      <items count="3">
        <item x="0"/>
        <item x="1"/>
        <item t="default"/>
      </items>
    </pivotField>
    <pivotField showAll="0"/>
    <pivotField showAll="0"/>
    <pivotField showAll="0"/>
    <pivotField axis="axisCol" dataField="1" showAll="0">
      <items count="3">
        <item x="0"/>
        <item x="1"/>
        <item t="default"/>
      </items>
    </pivotField>
    <pivotField showAll="0"/>
    <pivotField showAll="0"/>
    <pivotField showAll="0"/>
    <pivotField showAll="0"/>
    <pivotField showAll="0"/>
  </pivotFields>
  <rowFields count="2">
    <field x="11"/>
    <field x="12"/>
  </rowFields>
  <rowItems count="10">
    <i>
      <x/>
    </i>
    <i r="1">
      <x/>
    </i>
    <i r="1">
      <x v="1"/>
    </i>
    <i>
      <x v="1"/>
    </i>
    <i r="1">
      <x/>
    </i>
    <i r="1">
      <x v="1"/>
    </i>
    <i>
      <x v="2"/>
    </i>
    <i r="1">
      <x/>
    </i>
    <i r="1">
      <x v="1"/>
    </i>
    <i t="grand">
      <x/>
    </i>
  </rowItems>
  <colFields count="1">
    <field x="16"/>
  </colFields>
  <colItems count="3">
    <i>
      <x/>
    </i>
    <i>
      <x v="1"/>
    </i>
    <i t="grand">
      <x/>
    </i>
  </colItems>
  <dataFields count="1">
    <dataField name="Cuenta de target_type" fld="16" subtotal="count" baseField="0" baseItem="0"/>
  </dataFields>
  <formats count="31">
    <format dxfId="436">
      <pivotArea type="origin" dataOnly="0" labelOnly="1" outline="0" fieldPosition="0"/>
    </format>
    <format dxfId="435">
      <pivotArea field="16" type="button" dataOnly="0" labelOnly="1" outline="0" axis="axisCol" fieldPosition="0"/>
    </format>
    <format dxfId="434">
      <pivotArea type="topRight" dataOnly="0" labelOnly="1" outline="0" fieldPosition="0"/>
    </format>
    <format dxfId="433">
      <pivotArea field="11" type="button" dataOnly="0" labelOnly="1" outline="0" axis="axisRow" fieldPosition="0"/>
    </format>
    <format dxfId="432">
      <pivotArea dataOnly="0" labelOnly="1" fieldPosition="0">
        <references count="1">
          <reference field="16" count="0"/>
        </references>
      </pivotArea>
    </format>
    <format dxfId="431">
      <pivotArea dataOnly="0" labelOnly="1" grandCol="1" outline="0" fieldPosition="0"/>
    </format>
    <format dxfId="430">
      <pivotArea grandRow="1" outline="0" collapsedLevelsAreSubtotals="1" fieldPosition="0"/>
    </format>
    <format dxfId="429">
      <pivotArea dataOnly="0" labelOnly="1" grandRow="1" outline="0" fieldPosition="0"/>
    </format>
    <format dxfId="428">
      <pivotArea collapsedLevelsAreSubtotals="1" fieldPosition="0">
        <references count="1">
          <reference field="11" count="1">
            <x v="0"/>
          </reference>
        </references>
      </pivotArea>
    </format>
    <format dxfId="427">
      <pivotArea collapsedLevelsAreSubtotals="1" fieldPosition="0">
        <references count="2">
          <reference field="11" count="1" selected="0">
            <x v="0"/>
          </reference>
          <reference field="12" count="0"/>
        </references>
      </pivotArea>
    </format>
    <format dxfId="426">
      <pivotArea collapsedLevelsAreSubtotals="1" fieldPosition="0">
        <references count="1">
          <reference field="11" count="1">
            <x v="1"/>
          </reference>
        </references>
      </pivotArea>
    </format>
    <format dxfId="425">
      <pivotArea collapsedLevelsAreSubtotals="1" fieldPosition="0">
        <references count="2">
          <reference field="11" count="1" selected="0">
            <x v="1"/>
          </reference>
          <reference field="12" count="0"/>
        </references>
      </pivotArea>
    </format>
    <format dxfId="424">
      <pivotArea collapsedLevelsAreSubtotals="1" fieldPosition="0">
        <references count="1">
          <reference field="11" count="1">
            <x v="2"/>
          </reference>
        </references>
      </pivotArea>
    </format>
    <format dxfId="423">
      <pivotArea collapsedLevelsAreSubtotals="1" fieldPosition="0">
        <references count="2">
          <reference field="11" count="1" selected="0">
            <x v="2"/>
          </reference>
          <reference field="12" count="0"/>
        </references>
      </pivotArea>
    </format>
    <format dxfId="422">
      <pivotArea dataOnly="0" labelOnly="1" fieldPosition="0">
        <references count="1">
          <reference field="11" count="0"/>
        </references>
      </pivotArea>
    </format>
    <format dxfId="421">
      <pivotArea dataOnly="0" labelOnly="1" fieldPosition="0">
        <references count="2">
          <reference field="11" count="1" selected="0">
            <x v="0"/>
          </reference>
          <reference field="12" count="0"/>
        </references>
      </pivotArea>
    </format>
    <format dxfId="420">
      <pivotArea dataOnly="0" labelOnly="1" fieldPosition="0">
        <references count="2">
          <reference field="11" count="1" selected="0">
            <x v="1"/>
          </reference>
          <reference field="12" count="0"/>
        </references>
      </pivotArea>
    </format>
    <format dxfId="419">
      <pivotArea dataOnly="0" labelOnly="1" fieldPosition="0">
        <references count="2">
          <reference field="11" count="1" selected="0">
            <x v="2"/>
          </reference>
          <reference field="12" count="0"/>
        </references>
      </pivotArea>
    </format>
    <format dxfId="418">
      <pivotArea type="all" dataOnly="0" outline="0" fieldPosition="0"/>
    </format>
    <format dxfId="417">
      <pivotArea outline="0" collapsedLevelsAreSubtotals="1" fieldPosition="0"/>
    </format>
    <format dxfId="416">
      <pivotArea type="origin" dataOnly="0" labelOnly="1" outline="0" fieldPosition="0"/>
    </format>
    <format dxfId="415">
      <pivotArea field="16" type="button" dataOnly="0" labelOnly="1" outline="0" axis="axisCol" fieldPosition="0"/>
    </format>
    <format dxfId="414">
      <pivotArea type="topRight" dataOnly="0" labelOnly="1" outline="0" fieldPosition="0"/>
    </format>
    <format dxfId="413">
      <pivotArea field="11" type="button" dataOnly="0" labelOnly="1" outline="0" axis="axisRow" fieldPosition="0"/>
    </format>
    <format dxfId="412">
      <pivotArea dataOnly="0" labelOnly="1" fieldPosition="0">
        <references count="1">
          <reference field="11" count="0"/>
        </references>
      </pivotArea>
    </format>
    <format dxfId="411">
      <pivotArea dataOnly="0" labelOnly="1" grandRow="1" outline="0" fieldPosition="0"/>
    </format>
    <format dxfId="410">
      <pivotArea dataOnly="0" labelOnly="1" fieldPosition="0">
        <references count="2">
          <reference field="11" count="1" selected="0">
            <x v="0"/>
          </reference>
          <reference field="12" count="0"/>
        </references>
      </pivotArea>
    </format>
    <format dxfId="409">
      <pivotArea dataOnly="0" labelOnly="1" fieldPosition="0">
        <references count="2">
          <reference field="11" count="1" selected="0">
            <x v="1"/>
          </reference>
          <reference field="12" count="0"/>
        </references>
      </pivotArea>
    </format>
    <format dxfId="408">
      <pivotArea dataOnly="0" labelOnly="1" fieldPosition="0">
        <references count="2">
          <reference field="11" count="1" selected="0">
            <x v="2"/>
          </reference>
          <reference field="12" count="0"/>
        </references>
      </pivotArea>
    </format>
    <format dxfId="407">
      <pivotArea dataOnly="0" labelOnly="1" fieldPosition="0">
        <references count="1">
          <reference field="16" count="0"/>
        </references>
      </pivotArea>
    </format>
    <format dxfId="40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6CAA1-A0E6-DA47-ACF1-F6BAA7530C2B}" name="TablaDinámica1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43:J47"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h="1" x="3"/>
        <item h="1" x="4"/>
        <item x="1"/>
        <item t="default"/>
      </items>
    </pivotField>
    <pivotField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1">
    <field x="12"/>
  </rowFields>
  <rowItems count="3">
    <i>
      <x/>
    </i>
    <i>
      <x v="1"/>
    </i>
    <i t="grand">
      <x/>
    </i>
  </rowItems>
  <colFields count="1">
    <field x="10"/>
  </colFields>
  <colItems count="2">
    <i>
      <x v="4"/>
    </i>
    <i t="grand">
      <x/>
    </i>
  </colItems>
  <pageFields count="1">
    <pageField fld="16" hier="-1"/>
  </pageFields>
  <dataFields count="1">
    <dataField name="Cuenta de attitude" fld="11" subtotal="count" baseField="0" baseItem="0"/>
  </dataFields>
  <formats count="18">
    <format dxfId="42">
      <pivotArea type="all" dataOnly="0" outline="0" fieldPosition="0"/>
    </format>
    <format dxfId="41">
      <pivotArea outline="0" collapsedLevelsAreSubtotals="1" fieldPosition="0"/>
    </format>
    <format dxfId="40">
      <pivotArea type="origin" dataOnly="0" labelOnly="1" outline="0" fieldPosition="0"/>
    </format>
    <format dxfId="39">
      <pivotArea field="10" type="button" dataOnly="0" labelOnly="1" outline="0" axis="axisCol" fieldPosition="0"/>
    </format>
    <format dxfId="38">
      <pivotArea type="topRight" dataOnly="0" labelOnly="1" outline="0" fieldPosition="0"/>
    </format>
    <format dxfId="37">
      <pivotArea field="11" type="button" dataOnly="0" labelOnly="1" outline="0"/>
    </format>
    <format dxfId="36">
      <pivotArea dataOnly="0" labelOnly="1" grandRow="1" outline="0" fieldPosition="0"/>
    </format>
    <format dxfId="35">
      <pivotArea dataOnly="0" labelOnly="1" fieldPosition="0">
        <references count="1">
          <reference field="10" count="0"/>
        </references>
      </pivotArea>
    </format>
    <format dxfId="34">
      <pivotArea dataOnly="0" labelOnly="1" grandCol="1" outline="0" fieldPosition="0"/>
    </format>
    <format dxfId="33">
      <pivotArea type="origin" dataOnly="0" labelOnly="1" outline="0" fieldPosition="0"/>
    </format>
    <format dxfId="32">
      <pivotArea field="10" type="button" dataOnly="0" labelOnly="1" outline="0" axis="axisCol" fieldPosition="0"/>
    </format>
    <format dxfId="31">
      <pivotArea type="topRight" dataOnly="0" labelOnly="1" outline="0" fieldPosition="0"/>
    </format>
    <format dxfId="30">
      <pivotArea field="11" type="button" dataOnly="0" labelOnly="1" outline="0"/>
    </format>
    <format dxfId="29">
      <pivotArea dataOnly="0" labelOnly="1" fieldPosition="0">
        <references count="1">
          <reference field="10" count="0"/>
        </references>
      </pivotArea>
    </format>
    <format dxfId="28">
      <pivotArea dataOnly="0" labelOnly="1" grandCol="1" outline="0" fieldPosition="0"/>
    </format>
    <format dxfId="27">
      <pivotArea grandRow="1" outline="0" collapsedLevelsAreSubtotals="1" fieldPosition="0"/>
    </format>
    <format dxfId="26">
      <pivotArea dataOnly="0" labelOnly="1" grandRow="1" outline="0" fieldPosition="0"/>
    </format>
    <format dxfId="25">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DFEE6-B4A8-B047-AE17-78AF7FC320E1}" name="TablaDinámica1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60:F73"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x="3"/>
        <item h="1" x="4"/>
        <item h="1" x="1"/>
        <item t="default"/>
      </items>
    </pivotField>
    <pivotField dataField="1" showAll="0">
      <items count="4">
        <item x="1"/>
        <item x="0"/>
        <item x="2"/>
        <item t="default"/>
      </items>
    </pivotField>
    <pivotField showAll="0"/>
    <pivotField showAll="0"/>
    <pivotField showAll="0"/>
    <pivotField axis="axisRow" showAll="0">
      <items count="33">
        <item m="1" x="25"/>
        <item m="1" x="21"/>
        <item x="5"/>
        <item x="14"/>
        <item m="1" x="28"/>
        <item x="3"/>
        <item x="4"/>
        <item m="1" x="24"/>
        <item m="1" x="22"/>
        <item m="1" x="29"/>
        <item x="19"/>
        <item x="20"/>
        <item x="13"/>
        <item m="1" x="31"/>
        <item m="1" x="30"/>
        <item x="8"/>
        <item m="1" x="27"/>
        <item x="12"/>
        <item x="1"/>
        <item x="11"/>
        <item x="9"/>
        <item x="16"/>
        <item m="1" x="23"/>
        <item m="1" x="26"/>
        <item x="0"/>
        <item x="2"/>
        <item x="6"/>
        <item x="7"/>
        <item x="10"/>
        <item x="15"/>
        <item x="17"/>
        <item x="18"/>
        <item t="default"/>
      </items>
    </pivotField>
    <pivotField axis="axisPage" multipleItemSelectionAllowed="1" showAll="0">
      <items count="3">
        <item x="0"/>
        <item h="1" x="1"/>
        <item t="default"/>
      </items>
    </pivotField>
    <pivotField showAll="0"/>
    <pivotField showAll="0"/>
    <pivotField showAll="0"/>
    <pivotField showAll="0"/>
    <pivotField showAll="0"/>
  </pivotFields>
  <rowFields count="1">
    <field x="15"/>
  </rowFields>
  <rowItems count="12">
    <i>
      <x v="2"/>
    </i>
    <i>
      <x v="6"/>
    </i>
    <i>
      <x v="10"/>
    </i>
    <i>
      <x v="11"/>
    </i>
    <i>
      <x v="12"/>
    </i>
    <i>
      <x v="15"/>
    </i>
    <i>
      <x v="19"/>
    </i>
    <i>
      <x v="25"/>
    </i>
    <i>
      <x v="26"/>
    </i>
    <i>
      <x v="28"/>
    </i>
    <i>
      <x v="30"/>
    </i>
    <i t="grand">
      <x/>
    </i>
  </rowItems>
  <colFields count="1">
    <field x="10"/>
  </colFields>
  <colItems count="2">
    <i>
      <x v="2"/>
    </i>
    <i t="grand">
      <x/>
    </i>
  </colItems>
  <pageFields count="1">
    <pageField fld="16" hier="-1"/>
  </pageFields>
  <dataFields count="1">
    <dataField name="Cuenta de attitude" fld="11" subtotal="count" baseField="0" baseItem="0"/>
  </dataFields>
  <formats count="50">
    <format dxfId="92">
      <pivotArea type="origin" dataOnly="0" labelOnly="1" outline="0" fieldPosition="0"/>
    </format>
    <format dxfId="91">
      <pivotArea field="10" type="button" dataOnly="0" labelOnly="1" outline="0" axis="axisCol" fieldPosition="0"/>
    </format>
    <format dxfId="90">
      <pivotArea type="topRight" dataOnly="0" labelOnly="1" outline="0" fieldPosition="0"/>
    </format>
    <format dxfId="89">
      <pivotArea field="11" type="button" dataOnly="0" labelOnly="1" outline="0"/>
    </format>
    <format dxfId="88">
      <pivotArea dataOnly="0" labelOnly="1" fieldPosition="0">
        <references count="1">
          <reference field="10" count="0"/>
        </references>
      </pivotArea>
    </format>
    <format dxfId="87">
      <pivotArea dataOnly="0" labelOnly="1" grandCol="1" outline="0" fieldPosition="0"/>
    </format>
    <format dxfId="86">
      <pivotArea grandRow="1" outline="0" collapsedLevelsAreSubtotals="1" fieldPosition="0"/>
    </format>
    <format dxfId="85">
      <pivotArea dataOnly="0" labelOnly="1" grandRow="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10" type="button" dataOnly="0" labelOnly="1" outline="0" axis="axisCol" fieldPosition="0"/>
    </format>
    <format dxfId="80">
      <pivotArea type="topRight" dataOnly="0" labelOnly="1" outline="0" fieldPosition="0"/>
    </format>
    <format dxfId="79">
      <pivotArea field="11" type="button" dataOnly="0" labelOnly="1" outline="0"/>
    </format>
    <format dxfId="78">
      <pivotArea dataOnly="0" labelOnly="1" grandRow="1" outline="0" fieldPosition="0"/>
    </format>
    <format dxfId="77">
      <pivotArea dataOnly="0" labelOnly="1" fieldPosition="0">
        <references count="1">
          <reference field="10" count="0"/>
        </references>
      </pivotArea>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10" type="button" dataOnly="0" labelOnly="1" outline="0" axis="axisCol" fieldPosition="0"/>
    </format>
    <format dxfId="71">
      <pivotArea type="topRight" dataOnly="0" labelOnly="1" outline="0" fieldPosition="0"/>
    </format>
    <format dxfId="70">
      <pivotArea field="11" type="button" dataOnly="0" labelOnly="1" outline="0"/>
    </format>
    <format dxfId="69">
      <pivotArea dataOnly="0" labelOnly="1" grandRow="1" outline="0" fieldPosition="0"/>
    </format>
    <format dxfId="68">
      <pivotArea dataOnly="0" labelOnly="1" fieldPosition="0">
        <references count="1">
          <reference field="10" count="0"/>
        </references>
      </pivotArea>
    </format>
    <format dxfId="67">
      <pivotArea dataOnly="0" labelOnly="1" grandCol="1" outline="0" fieldPosition="0"/>
    </format>
    <format dxfId="66">
      <pivotArea collapsedLevelsAreSubtotals="1" fieldPosition="0">
        <references count="1">
          <reference field="15" count="1">
            <x v="2"/>
          </reference>
        </references>
      </pivotArea>
    </format>
    <format dxfId="65">
      <pivotArea dataOnly="0" labelOnly="1" fieldPosition="0">
        <references count="1">
          <reference field="15" count="1">
            <x v="2"/>
          </reference>
        </references>
      </pivotArea>
    </format>
    <format dxfId="64">
      <pivotArea collapsedLevelsAreSubtotals="1" fieldPosition="0">
        <references count="1">
          <reference field="15" count="1">
            <x v="10"/>
          </reference>
        </references>
      </pivotArea>
    </format>
    <format dxfId="63">
      <pivotArea dataOnly="0" labelOnly="1" fieldPosition="0">
        <references count="1">
          <reference field="15" count="1">
            <x v="10"/>
          </reference>
        </references>
      </pivotArea>
    </format>
    <format dxfId="62">
      <pivotArea collapsedLevelsAreSubtotals="1" fieldPosition="0">
        <references count="1">
          <reference field="15" count="1">
            <x v="22"/>
          </reference>
        </references>
      </pivotArea>
    </format>
    <format dxfId="61">
      <pivotArea dataOnly="0" labelOnly="1" fieldPosition="0">
        <references count="1">
          <reference field="15" count="1">
            <x v="22"/>
          </reference>
        </references>
      </pivotArea>
    </format>
    <format dxfId="60">
      <pivotArea collapsedLevelsAreSubtotals="1" fieldPosition="0">
        <references count="1">
          <reference field="15" count="1">
            <x v="14"/>
          </reference>
        </references>
      </pivotArea>
    </format>
    <format dxfId="59">
      <pivotArea dataOnly="0" labelOnly="1" fieldPosition="0">
        <references count="1">
          <reference field="15" count="1">
            <x v="14"/>
          </reference>
        </references>
      </pivotArea>
    </format>
    <format dxfId="58">
      <pivotArea collapsedLevelsAreSubtotals="1" fieldPosition="0">
        <references count="1">
          <reference field="15" count="1">
            <x v="10"/>
          </reference>
        </references>
      </pivotArea>
    </format>
    <format dxfId="57">
      <pivotArea dataOnly="0" labelOnly="1" fieldPosition="0">
        <references count="1">
          <reference field="15" count="1">
            <x v="10"/>
          </reference>
        </references>
      </pivotArea>
    </format>
    <format dxfId="56">
      <pivotArea collapsedLevelsAreSubtotals="1" fieldPosition="0">
        <references count="1">
          <reference field="15" count="1">
            <x v="2"/>
          </reference>
        </references>
      </pivotArea>
    </format>
    <format dxfId="55">
      <pivotArea dataOnly="0" labelOnly="1" fieldPosition="0">
        <references count="1">
          <reference field="15" count="1">
            <x v="2"/>
          </reference>
        </references>
      </pivotArea>
    </format>
    <format dxfId="54">
      <pivotArea collapsedLevelsAreSubtotals="1" fieldPosition="0">
        <references count="1">
          <reference field="15" count="1">
            <x v="14"/>
          </reference>
        </references>
      </pivotArea>
    </format>
    <format dxfId="53">
      <pivotArea dataOnly="0" labelOnly="1" fieldPosition="0">
        <references count="1">
          <reference field="15" count="1">
            <x v="14"/>
          </reference>
        </references>
      </pivotArea>
    </format>
    <format dxfId="52">
      <pivotArea collapsedLevelsAreSubtotals="1" fieldPosition="0">
        <references count="1">
          <reference field="15" count="1">
            <x v="22"/>
          </reference>
        </references>
      </pivotArea>
    </format>
    <format dxfId="51">
      <pivotArea dataOnly="0" labelOnly="1" fieldPosition="0">
        <references count="1">
          <reference field="15" count="1">
            <x v="22"/>
          </reference>
        </references>
      </pivotArea>
    </format>
    <format dxfId="50">
      <pivotArea field="15" grandCol="1" collapsedLevelsAreSubtotals="1" axis="axisRow" fieldPosition="0">
        <references count="1">
          <reference field="15" count="1">
            <x v="22"/>
          </reference>
        </references>
      </pivotArea>
    </format>
    <format dxfId="49">
      <pivotArea dataOnly="0" labelOnly="1" fieldPosition="0">
        <references count="1">
          <reference field="15" count="1">
            <x v="0"/>
          </reference>
        </references>
      </pivotArea>
    </format>
    <format dxfId="48">
      <pivotArea dataOnly="0" labelOnly="1" fieldPosition="0">
        <references count="1">
          <reference field="15" count="1">
            <x v="2"/>
          </reference>
        </references>
      </pivotArea>
    </format>
    <format dxfId="47">
      <pivotArea dataOnly="0" labelOnly="1" fieldPosition="0">
        <references count="1">
          <reference field="15" count="1">
            <x v="6"/>
          </reference>
        </references>
      </pivotArea>
    </format>
    <format dxfId="46">
      <pivotArea dataOnly="0" fieldPosition="0">
        <references count="1">
          <reference field="15" count="1">
            <x v="10"/>
          </reference>
        </references>
      </pivotArea>
    </format>
    <format dxfId="45">
      <pivotArea dataOnly="0" labelOnly="1" fieldPosition="0">
        <references count="1">
          <reference field="15" count="1">
            <x v="11"/>
          </reference>
        </references>
      </pivotArea>
    </format>
    <format dxfId="44">
      <pivotArea dataOnly="0" labelOnly="1" fieldPosition="0">
        <references count="1">
          <reference field="15" count="1">
            <x v="19"/>
          </reference>
        </references>
      </pivotArea>
    </format>
    <format dxfId="43">
      <pivotArea dataOnly="0" labelOnly="1" fieldPosition="0">
        <references count="1">
          <reference field="15"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056089-807A-C849-B67D-1F7AA5AAD78C}" name="TablaDinámica16"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60:J75"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h="1" x="3"/>
        <item h="1" x="4"/>
        <item x="1"/>
        <item t="default"/>
      </items>
    </pivotField>
    <pivotField dataField="1" showAll="0">
      <items count="4">
        <item x="1"/>
        <item x="0"/>
        <item x="2"/>
        <item t="default"/>
      </items>
    </pivotField>
    <pivotField showAll="0"/>
    <pivotField showAll="0"/>
    <pivotField showAll="0"/>
    <pivotField axis="axisRow" showAll="0">
      <items count="33">
        <item m="1" x="25"/>
        <item m="1" x="21"/>
        <item x="5"/>
        <item x="14"/>
        <item m="1" x="28"/>
        <item x="3"/>
        <item x="4"/>
        <item m="1" x="24"/>
        <item m="1" x="22"/>
        <item m="1" x="29"/>
        <item x="19"/>
        <item x="20"/>
        <item x="13"/>
        <item m="1" x="31"/>
        <item m="1" x="30"/>
        <item x="8"/>
        <item m="1" x="27"/>
        <item x="12"/>
        <item x="1"/>
        <item x="11"/>
        <item x="9"/>
        <item x="16"/>
        <item m="1" x="23"/>
        <item m="1" x="26"/>
        <item x="0"/>
        <item x="2"/>
        <item x="6"/>
        <item x="7"/>
        <item x="10"/>
        <item x="15"/>
        <item x="17"/>
        <item x="18"/>
        <item t="default"/>
      </items>
    </pivotField>
    <pivotField axis="axisPage" multipleItemSelectionAllowed="1" showAll="0">
      <items count="3">
        <item x="0"/>
        <item h="1" x="1"/>
        <item t="default"/>
      </items>
    </pivotField>
    <pivotField showAll="0"/>
    <pivotField showAll="0"/>
    <pivotField showAll="0"/>
    <pivotField showAll="0"/>
    <pivotField showAll="0"/>
  </pivotFields>
  <rowFields count="1">
    <field x="15"/>
  </rowFields>
  <rowItems count="14">
    <i>
      <x v="3"/>
    </i>
    <i>
      <x v="6"/>
    </i>
    <i>
      <x v="15"/>
    </i>
    <i>
      <x v="18"/>
    </i>
    <i>
      <x v="19"/>
    </i>
    <i>
      <x v="20"/>
    </i>
    <i>
      <x v="21"/>
    </i>
    <i>
      <x v="24"/>
    </i>
    <i>
      <x v="26"/>
    </i>
    <i>
      <x v="27"/>
    </i>
    <i>
      <x v="28"/>
    </i>
    <i>
      <x v="30"/>
    </i>
    <i>
      <x v="31"/>
    </i>
    <i t="grand">
      <x/>
    </i>
  </rowItems>
  <colFields count="1">
    <field x="10"/>
  </colFields>
  <colItems count="2">
    <i>
      <x v="4"/>
    </i>
    <i t="grand">
      <x/>
    </i>
  </colItems>
  <pageFields count="1">
    <pageField fld="16" hier="-1"/>
  </pageFields>
  <dataFields count="1">
    <dataField name="Cuenta de attitude" fld="11" subtotal="count" baseField="0" baseItem="0"/>
  </dataFields>
  <formats count="61">
    <format dxfId="153">
      <pivotArea type="origin" dataOnly="0" labelOnly="1" outline="0" fieldPosition="0"/>
    </format>
    <format dxfId="152">
      <pivotArea field="10" type="button" dataOnly="0" labelOnly="1" outline="0" axis="axisCol" fieldPosition="0"/>
    </format>
    <format dxfId="151">
      <pivotArea type="topRight" dataOnly="0" labelOnly="1" outline="0" fieldPosition="0"/>
    </format>
    <format dxfId="150">
      <pivotArea field="11" type="button" dataOnly="0" labelOnly="1" outline="0"/>
    </format>
    <format dxfId="149">
      <pivotArea dataOnly="0" labelOnly="1" fieldPosition="0">
        <references count="1">
          <reference field="10" count="0"/>
        </references>
      </pivotArea>
    </format>
    <format dxfId="148">
      <pivotArea dataOnly="0" labelOnly="1" grandCol="1" outline="0" fieldPosition="0"/>
    </format>
    <format dxfId="147">
      <pivotArea grandRow="1" outline="0" collapsedLevelsAreSubtotals="1" fieldPosition="0"/>
    </format>
    <format dxfId="146">
      <pivotArea dataOnly="0" labelOnly="1" grandRow="1" outline="0" fieldPosition="0"/>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10" type="button" dataOnly="0" labelOnly="1" outline="0" axis="axisCol" fieldPosition="0"/>
    </format>
    <format dxfId="141">
      <pivotArea type="topRight" dataOnly="0" labelOnly="1" outline="0" fieldPosition="0"/>
    </format>
    <format dxfId="140">
      <pivotArea field="11" type="button" dataOnly="0" labelOnly="1" outline="0"/>
    </format>
    <format dxfId="139">
      <pivotArea dataOnly="0" labelOnly="1" grandRow="1" outline="0" fieldPosition="0"/>
    </format>
    <format dxfId="138">
      <pivotArea dataOnly="0" labelOnly="1" fieldPosition="0">
        <references count="1">
          <reference field="10" count="0"/>
        </references>
      </pivotArea>
    </format>
    <format dxfId="137">
      <pivotArea dataOnly="0" labelOnly="1" grandCol="1" outline="0" fieldPosition="0"/>
    </format>
    <format dxfId="136">
      <pivotArea type="all" dataOnly="0" outline="0" fieldPosition="0"/>
    </format>
    <format dxfId="135">
      <pivotArea outline="0" collapsedLevelsAreSubtotals="1" fieldPosition="0"/>
    </format>
    <format dxfId="134">
      <pivotArea type="origin" dataOnly="0" labelOnly="1" outline="0" fieldPosition="0"/>
    </format>
    <format dxfId="133">
      <pivotArea field="10" type="button" dataOnly="0" labelOnly="1" outline="0" axis="axisCol" fieldPosition="0"/>
    </format>
    <format dxfId="132">
      <pivotArea type="topRight" dataOnly="0" labelOnly="1" outline="0" fieldPosition="0"/>
    </format>
    <format dxfId="131">
      <pivotArea field="11" type="button" dataOnly="0" labelOnly="1" outline="0"/>
    </format>
    <format dxfId="130">
      <pivotArea dataOnly="0" labelOnly="1" grandRow="1" outline="0" fieldPosition="0"/>
    </format>
    <format dxfId="129">
      <pivotArea dataOnly="0" labelOnly="1" fieldPosition="0">
        <references count="1">
          <reference field="10" count="0"/>
        </references>
      </pivotArea>
    </format>
    <format dxfId="128">
      <pivotArea dataOnly="0" labelOnly="1" grandCol="1" outline="0" fieldPosition="0"/>
    </format>
    <format dxfId="127">
      <pivotArea type="origin" dataOnly="0" labelOnly="1" outline="0" fieldPosition="0"/>
    </format>
    <format dxfId="126">
      <pivotArea field="10" type="button" dataOnly="0" labelOnly="1" outline="0" axis="axisCol" fieldPosition="0"/>
    </format>
    <format dxfId="125">
      <pivotArea type="topRight" dataOnly="0" labelOnly="1" outline="0" fieldPosition="0"/>
    </format>
    <format dxfId="124">
      <pivotArea field="11" type="button" dataOnly="0" labelOnly="1" outline="0"/>
    </format>
    <format dxfId="123">
      <pivotArea dataOnly="0" labelOnly="1" fieldPosition="0">
        <references count="1">
          <reference field="10" count="0"/>
        </references>
      </pivotArea>
    </format>
    <format dxfId="122">
      <pivotArea dataOnly="0" labelOnly="1" grandCol="1" outline="0" fieldPosition="0"/>
    </format>
    <format dxfId="121">
      <pivotArea grandRow="1" outline="0" collapsedLevelsAreSubtotals="1" fieldPosition="0"/>
    </format>
    <format dxfId="120">
      <pivotArea dataOnly="0" labelOnly="1" grandRow="1" outline="0" fieldPosition="0"/>
    </format>
    <format dxfId="119">
      <pivotArea collapsedLevelsAreSubtotals="1" fieldPosition="0">
        <references count="1">
          <reference field="15" count="1">
            <x v="18"/>
          </reference>
        </references>
      </pivotArea>
    </format>
    <format dxfId="118">
      <pivotArea dataOnly="0" labelOnly="1" fieldPosition="0">
        <references count="1">
          <reference field="15" count="1">
            <x v="18"/>
          </reference>
        </references>
      </pivotArea>
    </format>
    <format dxfId="117">
      <pivotArea collapsedLevelsAreSubtotals="1" fieldPosition="0">
        <references count="1">
          <reference field="15" count="1">
            <x v="18"/>
          </reference>
        </references>
      </pivotArea>
    </format>
    <format dxfId="116">
      <pivotArea dataOnly="0" labelOnly="1" fieldPosition="0">
        <references count="1">
          <reference field="15" count="1">
            <x v="18"/>
          </reference>
        </references>
      </pivotArea>
    </format>
    <format dxfId="115">
      <pivotArea collapsedLevelsAreSubtotals="1" fieldPosition="0">
        <references count="1">
          <reference field="15" count="1">
            <x v="3"/>
          </reference>
        </references>
      </pivotArea>
    </format>
    <format dxfId="114">
      <pivotArea dataOnly="0" labelOnly="1" fieldPosition="0">
        <references count="1">
          <reference field="15" count="1">
            <x v="3"/>
          </reference>
        </references>
      </pivotArea>
    </format>
    <format dxfId="113">
      <pivotArea collapsedLevelsAreSubtotals="1" fieldPosition="0">
        <references count="1">
          <reference field="15" count="1">
            <x v="3"/>
          </reference>
        </references>
      </pivotArea>
    </format>
    <format dxfId="112">
      <pivotArea dataOnly="0" labelOnly="1" fieldPosition="0">
        <references count="1">
          <reference field="15" count="1">
            <x v="3"/>
          </reference>
        </references>
      </pivotArea>
    </format>
    <format dxfId="111">
      <pivotArea collapsedLevelsAreSubtotals="1" fieldPosition="0">
        <references count="1">
          <reference field="15" count="1">
            <x v="20"/>
          </reference>
        </references>
      </pivotArea>
    </format>
    <format dxfId="110">
      <pivotArea dataOnly="0" labelOnly="1" fieldPosition="0">
        <references count="1">
          <reference field="15" count="1">
            <x v="20"/>
          </reference>
        </references>
      </pivotArea>
    </format>
    <format dxfId="109">
      <pivotArea collapsedLevelsAreSubtotals="1" fieldPosition="0">
        <references count="1">
          <reference field="15" count="1">
            <x v="20"/>
          </reference>
        </references>
      </pivotArea>
    </format>
    <format dxfId="108">
      <pivotArea dataOnly="0" labelOnly="1" fieldPosition="0">
        <references count="1">
          <reference field="15" count="1">
            <x v="20"/>
          </reference>
        </references>
      </pivotArea>
    </format>
    <format dxfId="107">
      <pivotArea collapsedLevelsAreSubtotals="1" fieldPosition="0">
        <references count="1">
          <reference field="15" count="1">
            <x v="6"/>
          </reference>
        </references>
      </pivotArea>
    </format>
    <format dxfId="106">
      <pivotArea dataOnly="0" labelOnly="1" fieldPosition="0">
        <references count="1">
          <reference field="15" count="1">
            <x v="6"/>
          </reference>
        </references>
      </pivotArea>
    </format>
    <format dxfId="105">
      <pivotArea collapsedLevelsAreSubtotals="1" fieldPosition="0">
        <references count="1">
          <reference field="15" count="1">
            <x v="6"/>
          </reference>
        </references>
      </pivotArea>
    </format>
    <format dxfId="104">
      <pivotArea dataOnly="0" labelOnly="1" fieldPosition="0">
        <references count="1">
          <reference field="15" count="1">
            <x v="6"/>
          </reference>
        </references>
      </pivotArea>
    </format>
    <format dxfId="103">
      <pivotArea dataOnly="0" labelOnly="1" fieldPosition="0">
        <references count="1">
          <reference field="15" count="1">
            <x v="0"/>
          </reference>
        </references>
      </pivotArea>
    </format>
    <format dxfId="102">
      <pivotArea dataOnly="0" labelOnly="1" fieldPosition="0">
        <references count="1">
          <reference field="15" count="1">
            <x v="3"/>
          </reference>
        </references>
      </pivotArea>
    </format>
    <format dxfId="101">
      <pivotArea dataOnly="0" labelOnly="1" fieldPosition="0">
        <references count="1">
          <reference field="15" count="1">
            <x v="6"/>
          </reference>
        </references>
      </pivotArea>
    </format>
    <format dxfId="100">
      <pivotArea dataOnly="0" labelOnly="1" fieldPosition="0">
        <references count="1">
          <reference field="15" count="1">
            <x v="19"/>
          </reference>
        </references>
      </pivotArea>
    </format>
    <format dxfId="99">
      <pivotArea dataOnly="0" labelOnly="1" fieldPosition="0">
        <references count="1">
          <reference field="15" count="1">
            <x v="18"/>
          </reference>
        </references>
      </pivotArea>
    </format>
    <format dxfId="98">
      <pivotArea dataOnly="0" labelOnly="1" fieldPosition="0">
        <references count="1">
          <reference field="15" count="1">
            <x v="20"/>
          </reference>
        </references>
      </pivotArea>
    </format>
    <format dxfId="97">
      <pivotArea dataOnly="0" labelOnly="1" fieldPosition="0">
        <references count="1">
          <reference field="15" count="1">
            <x v="1"/>
          </reference>
        </references>
      </pivotArea>
    </format>
    <format dxfId="96">
      <pivotArea dataOnly="0" labelOnly="1" fieldPosition="0">
        <references count="1">
          <reference field="15" count="1">
            <x v="4"/>
          </reference>
        </references>
      </pivotArea>
    </format>
    <format dxfId="95">
      <pivotArea dataOnly="0" labelOnly="1" fieldPosition="0">
        <references count="1">
          <reference field="15" count="1">
            <x v="7"/>
          </reference>
        </references>
      </pivotArea>
    </format>
    <format dxfId="94">
      <pivotArea dataOnly="0" labelOnly="1" fieldPosition="0">
        <references count="1">
          <reference field="15" count="1">
            <x v="21"/>
          </reference>
        </references>
      </pivotArea>
    </format>
    <format dxfId="93">
      <pivotArea dataOnly="0" labelOnly="1" fieldPosition="0">
        <references count="1">
          <reference field="15" count="2">
            <x v="14"/>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714717-2B92-E44A-B05B-7F352FE0E1D3}" name="TablaDinámica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17:J28"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h="1" x="3"/>
        <item h="1" x="4"/>
        <item x="1"/>
        <item t="default"/>
      </items>
    </pivotField>
    <pivotField axis="axisRow"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2">
    <field x="11"/>
    <field x="12"/>
  </rowFields>
  <rowItems count="10">
    <i>
      <x/>
    </i>
    <i r="1">
      <x/>
    </i>
    <i r="1">
      <x v="1"/>
    </i>
    <i>
      <x v="1"/>
    </i>
    <i r="1">
      <x/>
    </i>
    <i r="1">
      <x v="1"/>
    </i>
    <i>
      <x v="2"/>
    </i>
    <i r="1">
      <x/>
    </i>
    <i r="1">
      <x v="1"/>
    </i>
    <i t="grand">
      <x/>
    </i>
  </rowItems>
  <colFields count="1">
    <field x="10"/>
  </colFields>
  <colItems count="2">
    <i>
      <x v="4"/>
    </i>
    <i t="grand">
      <x/>
    </i>
  </colItems>
  <pageFields count="1">
    <pageField fld="16" hier="-1"/>
  </pageFields>
  <dataFields count="1">
    <dataField name="Cuenta de attitude" fld="11" subtotal="count" baseField="0" baseItem="0"/>
  </dataFields>
  <formats count="36">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0" type="button" dataOnly="0" labelOnly="1" outline="0" axis="axisCol" fieldPosition="0"/>
    </format>
    <format dxfId="185">
      <pivotArea type="topRight" dataOnly="0" labelOnly="1" outline="0" fieldPosition="0"/>
    </format>
    <format dxfId="184">
      <pivotArea field="11" type="button" dataOnly="0" labelOnly="1" outline="0" axis="axisRow" fieldPosition="0"/>
    </format>
    <format dxfId="183">
      <pivotArea dataOnly="0" labelOnly="1" fieldPosition="0">
        <references count="1">
          <reference field="11" count="0"/>
        </references>
      </pivotArea>
    </format>
    <format dxfId="182">
      <pivotArea dataOnly="0" labelOnly="1" grandRow="1" outline="0" fieldPosition="0"/>
    </format>
    <format dxfId="181">
      <pivotArea dataOnly="0" labelOnly="1" fieldPosition="0">
        <references count="2">
          <reference field="11" count="1" selected="0">
            <x v="0"/>
          </reference>
          <reference field="12" count="0"/>
        </references>
      </pivotArea>
    </format>
    <format dxfId="180">
      <pivotArea dataOnly="0" labelOnly="1" fieldPosition="0">
        <references count="2">
          <reference field="11" count="1" selected="0">
            <x v="1"/>
          </reference>
          <reference field="12" count="0"/>
        </references>
      </pivotArea>
    </format>
    <format dxfId="179">
      <pivotArea dataOnly="0" labelOnly="1" fieldPosition="0">
        <references count="2">
          <reference field="11" count="1" selected="0">
            <x v="2"/>
          </reference>
          <reference field="12" count="0"/>
        </references>
      </pivotArea>
    </format>
    <format dxfId="178">
      <pivotArea dataOnly="0" labelOnly="1" fieldPosition="0">
        <references count="1">
          <reference field="10" count="0"/>
        </references>
      </pivotArea>
    </format>
    <format dxfId="177">
      <pivotArea dataOnly="0" labelOnly="1" grandCol="1" outline="0" fieldPosition="0"/>
    </format>
    <format dxfId="176">
      <pivotArea type="origin" dataOnly="0" labelOnly="1" outline="0" fieldPosition="0"/>
    </format>
    <format dxfId="175">
      <pivotArea field="10" type="button" dataOnly="0" labelOnly="1" outline="0" axis="axisCol" fieldPosition="0"/>
    </format>
    <format dxfId="174">
      <pivotArea type="topRight" dataOnly="0" labelOnly="1" outline="0" fieldPosition="0"/>
    </format>
    <format dxfId="173">
      <pivotArea field="11" type="button" dataOnly="0" labelOnly="1" outline="0" axis="axisRow" fieldPosition="0"/>
    </format>
    <format dxfId="172">
      <pivotArea dataOnly="0" labelOnly="1" fieldPosition="0">
        <references count="1">
          <reference field="10" count="0"/>
        </references>
      </pivotArea>
    </format>
    <format dxfId="171">
      <pivotArea dataOnly="0" labelOnly="1" grandCol="1" outline="0" fieldPosition="0"/>
    </format>
    <format dxfId="170">
      <pivotArea grandRow="1" outline="0" collapsedLevelsAreSubtotals="1" fieldPosition="0"/>
    </format>
    <format dxfId="169">
      <pivotArea dataOnly="0" labelOnly="1" grandRow="1" outline="0" fieldPosition="0"/>
    </format>
    <format dxfId="168">
      <pivotArea collapsedLevelsAreSubtotals="1" fieldPosition="0">
        <references count="1">
          <reference field="11" count="1">
            <x v="0"/>
          </reference>
        </references>
      </pivotArea>
    </format>
    <format dxfId="167">
      <pivotArea collapsedLevelsAreSubtotals="1" fieldPosition="0">
        <references count="2">
          <reference field="11" count="1" selected="0">
            <x v="0"/>
          </reference>
          <reference field="12" count="0"/>
        </references>
      </pivotArea>
    </format>
    <format dxfId="166">
      <pivotArea collapsedLevelsAreSubtotals="1" fieldPosition="0">
        <references count="1">
          <reference field="11" count="1">
            <x v="1"/>
          </reference>
        </references>
      </pivotArea>
    </format>
    <format dxfId="165">
      <pivotArea collapsedLevelsAreSubtotals="1" fieldPosition="0">
        <references count="2">
          <reference field="11" count="1" selected="0">
            <x v="1"/>
          </reference>
          <reference field="12" count="0"/>
        </references>
      </pivotArea>
    </format>
    <format dxfId="164">
      <pivotArea collapsedLevelsAreSubtotals="1" fieldPosition="0">
        <references count="1">
          <reference field="11" count="1">
            <x v="2"/>
          </reference>
        </references>
      </pivotArea>
    </format>
    <format dxfId="163">
      <pivotArea collapsedLevelsAreSubtotals="1" fieldPosition="0">
        <references count="2">
          <reference field="11" count="1" selected="0">
            <x v="2"/>
          </reference>
          <reference field="12" count="0"/>
        </references>
      </pivotArea>
    </format>
    <format dxfId="162">
      <pivotArea dataOnly="0" labelOnly="1" fieldPosition="0">
        <references count="1">
          <reference field="11" count="0"/>
        </references>
      </pivotArea>
    </format>
    <format dxfId="161">
      <pivotArea dataOnly="0" labelOnly="1" fieldPosition="0">
        <references count="2">
          <reference field="11" count="1" selected="0">
            <x v="0"/>
          </reference>
          <reference field="12" count="0"/>
        </references>
      </pivotArea>
    </format>
    <format dxfId="160">
      <pivotArea dataOnly="0" labelOnly="1" fieldPosition="0">
        <references count="2">
          <reference field="11" count="1" selected="0">
            <x v="1"/>
          </reference>
          <reference field="12" count="0"/>
        </references>
      </pivotArea>
    </format>
    <format dxfId="159">
      <pivotArea dataOnly="0" labelOnly="1" fieldPosition="0">
        <references count="2">
          <reference field="11" count="1" selected="0">
            <x v="2"/>
          </reference>
          <reference field="12" count="0"/>
        </references>
      </pivotArea>
    </format>
    <format dxfId="158">
      <pivotArea collapsedLevelsAreSubtotals="1" fieldPosition="0">
        <references count="3">
          <reference field="10" count="0" selected="0"/>
          <reference field="11" count="1" selected="0">
            <x v="2"/>
          </reference>
          <reference field="12" count="1">
            <x v="0"/>
          </reference>
        </references>
      </pivotArea>
    </format>
    <format dxfId="157">
      <pivotArea dataOnly="0" labelOnly="1" fieldPosition="0">
        <references count="2">
          <reference field="11" count="1" selected="0">
            <x v="2"/>
          </reference>
          <reference field="12" count="1">
            <x v="0"/>
          </reference>
        </references>
      </pivotArea>
    </format>
    <format dxfId="156">
      <pivotArea collapsedLevelsAreSubtotals="1" fieldPosition="0">
        <references count="3">
          <reference field="10" count="0" selected="0"/>
          <reference field="11" count="1" selected="0">
            <x v="2"/>
          </reference>
          <reference field="12" count="1">
            <x v="1"/>
          </reference>
        </references>
      </pivotArea>
    </format>
    <format dxfId="155">
      <pivotArea dataOnly="0" labelOnly="1" fieldPosition="0">
        <references count="2">
          <reference field="11" count="1" selected="0">
            <x v="2"/>
          </reference>
          <reference field="12" count="1">
            <x v="1"/>
          </reference>
        </references>
      </pivotArea>
    </format>
    <format dxfId="154">
      <pivotArea collapsedLevelsAreSubtotals="1" fieldPosition="0">
        <references count="3">
          <reference field="10" count="0" selected="0"/>
          <reference field="11" count="1" selected="0">
            <x v="0"/>
          </reference>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C5F22D-B095-C94E-B643-12F4FEC7DC74}" name="TablaDinámica17"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9:F101"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x="3"/>
        <item h="1" x="4"/>
        <item h="1" x="1"/>
        <item t="default"/>
      </items>
    </pivotField>
    <pivotField axis="axisRow" dataField="1" showAll="0">
      <items count="4">
        <item x="1"/>
        <item x="0"/>
        <item x="2"/>
        <item t="default"/>
      </items>
    </pivotField>
    <pivotField showAll="0"/>
    <pivotField showAll="0"/>
    <pivotField showAll="0"/>
    <pivotField axis="axisRow" showAll="0">
      <items count="33">
        <item m="1" x="25"/>
        <item m="1" x="21"/>
        <item x="5"/>
        <item x="14"/>
        <item m="1" x="28"/>
        <item x="3"/>
        <item x="4"/>
        <item m="1" x="24"/>
        <item m="1" x="22"/>
        <item m="1" x="29"/>
        <item x="19"/>
        <item x="20"/>
        <item x="13"/>
        <item m="1" x="31"/>
        <item m="1" x="30"/>
        <item x="8"/>
        <item m="1" x="27"/>
        <item x="12"/>
        <item x="1"/>
        <item x="11"/>
        <item x="9"/>
        <item x="16"/>
        <item m="1" x="23"/>
        <item m="1" x="26"/>
        <item x="0"/>
        <item x="2"/>
        <item x="6"/>
        <item x="7"/>
        <item x="10"/>
        <item x="15"/>
        <item x="17"/>
        <item x="18"/>
        <item t="default"/>
      </items>
    </pivotField>
    <pivotField axis="axisPage" multipleItemSelectionAllowed="1" showAll="0">
      <items count="3">
        <item x="0"/>
        <item h="1" x="1"/>
        <item t="default"/>
      </items>
    </pivotField>
    <pivotField showAll="0"/>
    <pivotField showAll="0"/>
    <pivotField showAll="0"/>
    <pivotField showAll="0"/>
    <pivotField showAll="0"/>
  </pivotFields>
  <rowFields count="2">
    <field x="11"/>
    <field x="15"/>
  </rowFields>
  <rowItems count="21">
    <i>
      <x/>
    </i>
    <i r="1">
      <x v="2"/>
    </i>
    <i r="1">
      <x v="12"/>
    </i>
    <i r="1">
      <x v="15"/>
    </i>
    <i r="1">
      <x v="19"/>
    </i>
    <i r="1">
      <x v="26"/>
    </i>
    <i r="1">
      <x v="28"/>
    </i>
    <i>
      <x v="1"/>
    </i>
    <i r="1">
      <x v="2"/>
    </i>
    <i r="1">
      <x v="15"/>
    </i>
    <i r="1">
      <x v="26"/>
    </i>
    <i r="1">
      <x v="28"/>
    </i>
    <i r="1">
      <x v="30"/>
    </i>
    <i>
      <x v="2"/>
    </i>
    <i r="1">
      <x v="2"/>
    </i>
    <i r="1">
      <x v="6"/>
    </i>
    <i r="1">
      <x v="10"/>
    </i>
    <i r="1">
      <x v="11"/>
    </i>
    <i r="1">
      <x v="12"/>
    </i>
    <i r="1">
      <x v="25"/>
    </i>
    <i t="grand">
      <x/>
    </i>
  </rowItems>
  <colFields count="1">
    <field x="10"/>
  </colFields>
  <colItems count="2">
    <i>
      <x v="2"/>
    </i>
    <i t="grand">
      <x/>
    </i>
  </colItems>
  <pageFields count="1">
    <pageField fld="16" hier="-1"/>
  </pageFields>
  <dataFields count="1">
    <dataField name="Cuenta de attitude" fld="11" subtotal="count" baseField="0" baseItem="0"/>
  </dataFields>
  <formats count="51">
    <format dxfId="240">
      <pivotArea type="origin" dataOnly="0" labelOnly="1" outline="0" fieldPosition="0"/>
    </format>
    <format dxfId="239">
      <pivotArea field="10" type="button" dataOnly="0" labelOnly="1" outline="0" axis="axisCol" fieldPosition="0"/>
    </format>
    <format dxfId="238">
      <pivotArea type="topRight" dataOnly="0" labelOnly="1" outline="0" fieldPosition="0"/>
    </format>
    <format dxfId="237">
      <pivotArea field="11" type="button" dataOnly="0" labelOnly="1" outline="0" axis="axisRow" fieldPosition="0"/>
    </format>
    <format dxfId="236">
      <pivotArea dataOnly="0" labelOnly="1" fieldPosition="0">
        <references count="1">
          <reference field="10" count="0"/>
        </references>
      </pivotArea>
    </format>
    <format dxfId="235">
      <pivotArea dataOnly="0" labelOnly="1" grandCol="1" outline="0" fieldPosition="0"/>
    </format>
    <format dxfId="234">
      <pivotArea grandRow="1" outline="0" collapsedLevelsAreSubtotals="1" fieldPosition="0"/>
    </format>
    <format dxfId="233">
      <pivotArea dataOnly="0" labelOnly="1" grandRow="1" outline="0" fieldPosition="0"/>
    </format>
    <format dxfId="232">
      <pivotArea type="all" dataOnly="0" outline="0" fieldPosition="0"/>
    </format>
    <format dxfId="231">
      <pivotArea outline="0" collapsedLevelsAreSubtotals="1" fieldPosition="0"/>
    </format>
    <format dxfId="230">
      <pivotArea type="origin" dataOnly="0" labelOnly="1" outline="0" fieldPosition="0"/>
    </format>
    <format dxfId="229">
      <pivotArea field="10" type="button" dataOnly="0" labelOnly="1" outline="0" axis="axisCol" fieldPosition="0"/>
    </format>
    <format dxfId="228">
      <pivotArea type="topRight" dataOnly="0" labelOnly="1" outline="0" fieldPosition="0"/>
    </format>
    <format dxfId="227">
      <pivotArea field="11" type="button" dataOnly="0" labelOnly="1" outline="0" axis="axisRow" fieldPosition="0"/>
    </format>
    <format dxfId="226">
      <pivotArea dataOnly="0" labelOnly="1" grandRow="1" outline="0" fieldPosition="0"/>
    </format>
    <format dxfId="225">
      <pivotArea dataOnly="0" labelOnly="1" fieldPosition="0">
        <references count="1">
          <reference field="10" count="0"/>
        </references>
      </pivotArea>
    </format>
    <format dxfId="224">
      <pivotArea dataOnly="0" labelOnly="1" grandCol="1" outline="0" fieldPosition="0"/>
    </format>
    <format dxfId="223">
      <pivotArea type="all" dataOnly="0" outline="0" fieldPosition="0"/>
    </format>
    <format dxfId="222">
      <pivotArea outline="0" collapsedLevelsAreSubtotals="1" fieldPosition="0"/>
    </format>
    <format dxfId="221">
      <pivotArea type="origin" dataOnly="0" labelOnly="1" outline="0" fieldPosition="0"/>
    </format>
    <format dxfId="220">
      <pivotArea field="10" type="button" dataOnly="0" labelOnly="1" outline="0" axis="axisCol" fieldPosition="0"/>
    </format>
    <format dxfId="219">
      <pivotArea type="topRight" dataOnly="0" labelOnly="1" outline="0" fieldPosition="0"/>
    </format>
    <format dxfId="218">
      <pivotArea field="11" type="button" dataOnly="0" labelOnly="1" outline="0" axis="axisRow" fieldPosition="0"/>
    </format>
    <format dxfId="217">
      <pivotArea dataOnly="0" labelOnly="1" grandRow="1" outline="0" fieldPosition="0"/>
    </format>
    <format dxfId="216">
      <pivotArea dataOnly="0" labelOnly="1" fieldPosition="0">
        <references count="1">
          <reference field="10" count="0"/>
        </references>
      </pivotArea>
    </format>
    <format dxfId="215">
      <pivotArea dataOnly="0" labelOnly="1" grandCol="1" outline="0" fieldPosition="0"/>
    </format>
    <format dxfId="214">
      <pivotArea collapsedLevelsAreSubtotals="1" fieldPosition="0">
        <references count="1">
          <reference field="15" count="1">
            <x v="2"/>
          </reference>
        </references>
      </pivotArea>
    </format>
    <format dxfId="213">
      <pivotArea dataOnly="0" labelOnly="1" fieldPosition="0">
        <references count="1">
          <reference field="15" count="1">
            <x v="2"/>
          </reference>
        </references>
      </pivotArea>
    </format>
    <format dxfId="212">
      <pivotArea collapsedLevelsAreSubtotals="1" fieldPosition="0">
        <references count="1">
          <reference field="15" count="1">
            <x v="10"/>
          </reference>
        </references>
      </pivotArea>
    </format>
    <format dxfId="211">
      <pivotArea dataOnly="0" labelOnly="1" fieldPosition="0">
        <references count="1">
          <reference field="15" count="1">
            <x v="10"/>
          </reference>
        </references>
      </pivotArea>
    </format>
    <format dxfId="210">
      <pivotArea collapsedLevelsAreSubtotals="1" fieldPosition="0">
        <references count="1">
          <reference field="15" count="1">
            <x v="22"/>
          </reference>
        </references>
      </pivotArea>
    </format>
    <format dxfId="209">
      <pivotArea dataOnly="0" labelOnly="1" fieldPosition="0">
        <references count="1">
          <reference field="15" count="1">
            <x v="22"/>
          </reference>
        </references>
      </pivotArea>
    </format>
    <format dxfId="208">
      <pivotArea collapsedLevelsAreSubtotals="1" fieldPosition="0">
        <references count="1">
          <reference field="15" count="1">
            <x v="14"/>
          </reference>
        </references>
      </pivotArea>
    </format>
    <format dxfId="207">
      <pivotArea dataOnly="0" labelOnly="1" fieldPosition="0">
        <references count="1">
          <reference field="15" count="1">
            <x v="14"/>
          </reference>
        </references>
      </pivotArea>
    </format>
    <format dxfId="206">
      <pivotArea collapsedLevelsAreSubtotals="1" fieldPosition="0">
        <references count="1">
          <reference field="15" count="1">
            <x v="10"/>
          </reference>
        </references>
      </pivotArea>
    </format>
    <format dxfId="205">
      <pivotArea dataOnly="0" labelOnly="1" fieldPosition="0">
        <references count="1">
          <reference field="15" count="1">
            <x v="10"/>
          </reference>
        </references>
      </pivotArea>
    </format>
    <format dxfId="204">
      <pivotArea collapsedLevelsAreSubtotals="1" fieldPosition="0">
        <references count="1">
          <reference field="15" count="1">
            <x v="2"/>
          </reference>
        </references>
      </pivotArea>
    </format>
    <format dxfId="203">
      <pivotArea dataOnly="0" labelOnly="1" fieldPosition="0">
        <references count="1">
          <reference field="15" count="1">
            <x v="2"/>
          </reference>
        </references>
      </pivotArea>
    </format>
    <format dxfId="202">
      <pivotArea collapsedLevelsAreSubtotals="1" fieldPosition="0">
        <references count="1">
          <reference field="15" count="1">
            <x v="14"/>
          </reference>
        </references>
      </pivotArea>
    </format>
    <format dxfId="201">
      <pivotArea dataOnly="0" labelOnly="1" fieldPosition="0">
        <references count="1">
          <reference field="15" count="1">
            <x v="14"/>
          </reference>
        </references>
      </pivotArea>
    </format>
    <format dxfId="200">
      <pivotArea collapsedLevelsAreSubtotals="1" fieldPosition="0">
        <references count="1">
          <reference field="15" count="1">
            <x v="22"/>
          </reference>
        </references>
      </pivotArea>
    </format>
    <format dxfId="199">
      <pivotArea dataOnly="0" labelOnly="1" fieldPosition="0">
        <references count="1">
          <reference field="15" count="1">
            <x v="22"/>
          </reference>
        </references>
      </pivotArea>
    </format>
    <format dxfId="198">
      <pivotArea field="15" grandCol="1" collapsedLevelsAreSubtotals="1" axis="axisRow" fieldPosition="1">
        <references count="1">
          <reference field="15" count="1">
            <x v="22"/>
          </reference>
        </references>
      </pivotArea>
    </format>
    <format dxfId="197">
      <pivotArea collapsedLevelsAreSubtotals="1" fieldPosition="0">
        <references count="2">
          <reference field="11" count="1" selected="0">
            <x v="1"/>
          </reference>
          <reference field="15" count="1">
            <x v="2"/>
          </reference>
        </references>
      </pivotArea>
    </format>
    <format dxfId="196">
      <pivotArea dataOnly="0" labelOnly="1" fieldPosition="0">
        <references count="2">
          <reference field="11" count="1" selected="0">
            <x v="1"/>
          </reference>
          <reference field="15" count="1">
            <x v="2"/>
          </reference>
        </references>
      </pivotArea>
    </format>
    <format dxfId="195">
      <pivotArea collapsedLevelsAreSubtotals="1" fieldPosition="0">
        <references count="2">
          <reference field="11" count="1" selected="0">
            <x v="1"/>
          </reference>
          <reference field="15" count="1">
            <x v="2"/>
          </reference>
        </references>
      </pivotArea>
    </format>
    <format dxfId="194">
      <pivotArea dataOnly="0" labelOnly="1" fieldPosition="0">
        <references count="2">
          <reference field="11" count="1" selected="0">
            <x v="1"/>
          </reference>
          <reference field="15" count="1">
            <x v="2"/>
          </reference>
        </references>
      </pivotArea>
    </format>
    <format dxfId="193">
      <pivotArea field="15" grandCol="1" collapsedLevelsAreSubtotals="1" axis="axisRow" fieldPosition="1">
        <references count="2">
          <reference field="11" count="1" selected="0">
            <x v="2"/>
          </reference>
          <reference field="15" count="1">
            <x v="2"/>
          </reference>
        </references>
      </pivotArea>
    </format>
    <format dxfId="192">
      <pivotArea field="15" grandCol="1" collapsedLevelsAreSubtotals="1" axis="axisRow" fieldPosition="1">
        <references count="2">
          <reference field="11" count="1" selected="0">
            <x v="2"/>
          </reference>
          <reference field="15" count="1">
            <x v="2"/>
          </reference>
        </references>
      </pivotArea>
    </format>
    <format dxfId="191">
      <pivotArea field="15" grandCol="1" collapsedLevelsAreSubtotals="1" axis="axisRow" fieldPosition="1">
        <references count="2">
          <reference field="11" count="1" selected="0">
            <x v="2"/>
          </reference>
          <reference field="15" count="1">
            <x v="10"/>
          </reference>
        </references>
      </pivotArea>
    </format>
    <format dxfId="190">
      <pivotArea field="15" grandCol="1" collapsedLevelsAreSubtotals="1" axis="axisRow" fieldPosition="1">
        <references count="2">
          <reference field="11" count="1" selected="0">
            <x v="2"/>
          </reference>
          <reference field="15"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2BF440-3A27-9C48-ADFF-9B3ABB716E8A}" name="TablaDinámica10"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L17:N27" firstHeaderRow="1" firstDataRow="2"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Col" showAll="0">
      <items count="6">
        <item h="1" x="2"/>
        <item h="1" x="0"/>
        <item h="1" x="3"/>
        <item x="4"/>
        <item h="1" x="1"/>
        <item t="default"/>
      </items>
    </pivotField>
    <pivotField axis="axisRow" dataField="1" showAll="0">
      <items count="4">
        <item x="1"/>
        <item x="0"/>
        <item x="2"/>
        <item t="default"/>
      </items>
    </pivotField>
    <pivotField axis="axisRow" showAll="0">
      <items count="3">
        <item x="0"/>
        <item x="1"/>
        <item t="default"/>
      </items>
    </pivotField>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s>
  <rowFields count="2">
    <field x="11"/>
    <field x="12"/>
  </rowFields>
  <rowItems count="9">
    <i>
      <x/>
    </i>
    <i r="1">
      <x v="1"/>
    </i>
    <i>
      <x v="1"/>
    </i>
    <i r="1">
      <x/>
    </i>
    <i r="1">
      <x v="1"/>
    </i>
    <i>
      <x v="2"/>
    </i>
    <i r="1">
      <x/>
    </i>
    <i r="1">
      <x v="1"/>
    </i>
    <i t="grand">
      <x/>
    </i>
  </rowItems>
  <colFields count="1">
    <field x="10"/>
  </colFields>
  <colItems count="2">
    <i>
      <x v="3"/>
    </i>
    <i t="grand">
      <x/>
    </i>
  </colItems>
  <pageFields count="1">
    <pageField fld="16" hier="-1"/>
  </pageFields>
  <dataFields count="1">
    <dataField name="Cuenta de attitude" fld="11" subtotal="count" baseField="0" baseItem="0"/>
  </dataFields>
  <formats count="31">
    <format dxfId="271">
      <pivotArea type="origin" dataOnly="0" labelOnly="1" outline="0" fieldPosition="0"/>
    </format>
    <format dxfId="270">
      <pivotArea field="10" type="button" dataOnly="0" labelOnly="1" outline="0" axis="axisCol" fieldPosition="0"/>
    </format>
    <format dxfId="269">
      <pivotArea type="topRight" dataOnly="0" labelOnly="1" outline="0" fieldPosition="0"/>
    </format>
    <format dxfId="268">
      <pivotArea field="11" type="button" dataOnly="0" labelOnly="1" outline="0" axis="axisRow" fieldPosition="0"/>
    </format>
    <format dxfId="267">
      <pivotArea dataOnly="0" labelOnly="1" fieldPosition="0">
        <references count="1">
          <reference field="10" count="0"/>
        </references>
      </pivotArea>
    </format>
    <format dxfId="266">
      <pivotArea dataOnly="0" labelOnly="1" grandCol="1" outline="0" fieldPosition="0"/>
    </format>
    <format dxfId="265">
      <pivotArea grandRow="1" outline="0" collapsedLevelsAreSubtotals="1" fieldPosition="0"/>
    </format>
    <format dxfId="264">
      <pivotArea dataOnly="0" labelOnly="1" grandRow="1" outline="0" fieldPosition="0"/>
    </format>
    <format dxfId="263">
      <pivotArea collapsedLevelsAreSubtotals="1" fieldPosition="0">
        <references count="1">
          <reference field="11" count="1">
            <x v="0"/>
          </reference>
        </references>
      </pivotArea>
    </format>
    <format dxfId="262">
      <pivotArea collapsedLevelsAreSubtotals="1" fieldPosition="0">
        <references count="2">
          <reference field="11" count="1" selected="0">
            <x v="0"/>
          </reference>
          <reference field="12" count="1">
            <x v="1"/>
          </reference>
        </references>
      </pivotArea>
    </format>
    <format dxfId="261">
      <pivotArea collapsedLevelsAreSubtotals="1" fieldPosition="0">
        <references count="1">
          <reference field="11" count="1">
            <x v="1"/>
          </reference>
        </references>
      </pivotArea>
    </format>
    <format dxfId="260">
      <pivotArea collapsedLevelsAreSubtotals="1" fieldPosition="0">
        <references count="2">
          <reference field="11" count="1" selected="0">
            <x v="1"/>
          </reference>
          <reference field="12" count="0"/>
        </references>
      </pivotArea>
    </format>
    <format dxfId="259">
      <pivotArea collapsedLevelsAreSubtotals="1" fieldPosition="0">
        <references count="1">
          <reference field="11" count="1">
            <x v="2"/>
          </reference>
        </references>
      </pivotArea>
    </format>
    <format dxfId="258">
      <pivotArea collapsedLevelsAreSubtotals="1" fieldPosition="0">
        <references count="2">
          <reference field="11" count="1" selected="0">
            <x v="2"/>
          </reference>
          <reference field="12" count="0"/>
        </references>
      </pivotArea>
    </format>
    <format dxfId="257">
      <pivotArea dataOnly="0" labelOnly="1" fieldPosition="0">
        <references count="1">
          <reference field="11" count="0"/>
        </references>
      </pivotArea>
    </format>
    <format dxfId="256">
      <pivotArea dataOnly="0" labelOnly="1" fieldPosition="0">
        <references count="2">
          <reference field="11" count="1" selected="0">
            <x v="0"/>
          </reference>
          <reference field="12" count="1">
            <x v="1"/>
          </reference>
        </references>
      </pivotArea>
    </format>
    <format dxfId="255">
      <pivotArea dataOnly="0" labelOnly="1" fieldPosition="0">
        <references count="2">
          <reference field="11" count="1" selected="0">
            <x v="1"/>
          </reference>
          <reference field="12" count="0"/>
        </references>
      </pivotArea>
    </format>
    <format dxfId="254">
      <pivotArea dataOnly="0" labelOnly="1" fieldPosition="0">
        <references count="2">
          <reference field="11" count="1" selected="0">
            <x v="2"/>
          </reference>
          <reference field="12" count="0"/>
        </references>
      </pivotArea>
    </format>
    <format dxfId="253">
      <pivotArea type="all" dataOnly="0" outline="0" fieldPosition="0"/>
    </format>
    <format dxfId="252">
      <pivotArea outline="0" collapsedLevelsAreSubtotals="1" fieldPosition="0"/>
    </format>
    <format dxfId="251">
      <pivotArea type="origin" dataOnly="0" labelOnly="1" outline="0" fieldPosition="0"/>
    </format>
    <format dxfId="250">
      <pivotArea field="10" type="button" dataOnly="0" labelOnly="1" outline="0" axis="axisCol" fieldPosition="0"/>
    </format>
    <format dxfId="249">
      <pivotArea type="topRight" dataOnly="0" labelOnly="1" outline="0" fieldPosition="0"/>
    </format>
    <format dxfId="248">
      <pivotArea field="11" type="button" dataOnly="0" labelOnly="1" outline="0" axis="axisRow" fieldPosition="0"/>
    </format>
    <format dxfId="247">
      <pivotArea dataOnly="0" labelOnly="1" fieldPosition="0">
        <references count="1">
          <reference field="11" count="0"/>
        </references>
      </pivotArea>
    </format>
    <format dxfId="246">
      <pivotArea dataOnly="0" labelOnly="1" grandRow="1" outline="0" fieldPosition="0"/>
    </format>
    <format dxfId="245">
      <pivotArea dataOnly="0" labelOnly="1" fieldPosition="0">
        <references count="2">
          <reference field="11" count="1" selected="0">
            <x v="0"/>
          </reference>
          <reference field="12" count="1">
            <x v="1"/>
          </reference>
        </references>
      </pivotArea>
    </format>
    <format dxfId="244">
      <pivotArea dataOnly="0" labelOnly="1" fieldPosition="0">
        <references count="2">
          <reference field="11" count="1" selected="0">
            <x v="1"/>
          </reference>
          <reference field="12" count="0"/>
        </references>
      </pivotArea>
    </format>
    <format dxfId="243">
      <pivotArea dataOnly="0" labelOnly="1" fieldPosition="0">
        <references count="2">
          <reference field="11" count="1" selected="0">
            <x v="2"/>
          </reference>
          <reference field="12" count="0"/>
        </references>
      </pivotArea>
    </format>
    <format dxfId="242">
      <pivotArea dataOnly="0" labelOnly="1" fieldPosition="0">
        <references count="1">
          <reference field="10" count="0"/>
        </references>
      </pivotArea>
    </format>
    <format dxfId="24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F2A08F-CAD9-EF4D-BA34-8AE2F85FBB46}" name="TablaDinámica7"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E12" firstHeaderRow="1" firstDataRow="1" firstDataCol="1" rowPageCount="1" colPageCount="1"/>
  <pivotFields count="22">
    <pivotField showAll="0"/>
    <pivotField showAll="0"/>
    <pivotField showAll="0"/>
    <pivotField showAll="0"/>
    <pivotField showAll="0"/>
    <pivotField showAll="0"/>
    <pivotField showAll="0"/>
    <pivotField showAll="0"/>
    <pivotField showAll="0"/>
    <pivotField showAll="0"/>
    <pivotField axis="axisRow" showAll="0">
      <items count="6">
        <item x="2"/>
        <item x="0"/>
        <item x="3"/>
        <item x="4"/>
        <item x="1"/>
        <item t="default"/>
      </items>
    </pivotField>
    <pivotField showAll="0"/>
    <pivotField showAll="0"/>
    <pivotField showAll="0"/>
    <pivotField showAll="0"/>
    <pivotField showAll="0"/>
    <pivotField axis="axisPage" dataField="1" multipleItemSelectionAllowed="1" showAll="0">
      <items count="3">
        <item x="0"/>
        <item h="1" x="1"/>
        <item t="default"/>
      </items>
    </pivotField>
    <pivotField showAll="0"/>
    <pivotField showAll="0"/>
    <pivotField showAll="0"/>
    <pivotField showAll="0"/>
    <pivotField showAll="0"/>
  </pivotFields>
  <rowFields count="1">
    <field x="10"/>
  </rowFields>
  <rowItems count="5">
    <i>
      <x v="1"/>
    </i>
    <i>
      <x v="2"/>
    </i>
    <i>
      <x v="3"/>
    </i>
    <i>
      <x v="4"/>
    </i>
    <i t="grand">
      <x/>
    </i>
  </rowItems>
  <colItems count="1">
    <i/>
  </colItems>
  <pageFields count="1">
    <pageField fld="16" hier="-1"/>
  </pageFields>
  <dataFields count="1">
    <dataField name="Cuenta de target_type" fld="16" subtotal="count" baseField="0" baseItem="0"/>
  </dataFields>
  <formats count="11">
    <format dxfId="282">
      <pivotArea field="10" type="button" dataOnly="0" labelOnly="1" outline="0" axis="axisRow" fieldPosition="0"/>
    </format>
    <format dxfId="281">
      <pivotArea dataOnly="0" labelOnly="1" outline="0" axis="axisValues" fieldPosition="0"/>
    </format>
    <format dxfId="280">
      <pivotArea grandRow="1" outline="0" collapsedLevelsAreSubtotals="1" fieldPosition="0"/>
    </format>
    <format dxfId="279">
      <pivotArea dataOnly="0" labelOnly="1" grandRow="1" outline="0" fieldPosition="0"/>
    </format>
    <format dxfId="278">
      <pivotArea dataOnly="0" fieldPosition="0">
        <references count="1">
          <reference field="10" count="4">
            <x v="1"/>
            <x v="2"/>
            <x v="3"/>
            <x v="4"/>
          </reference>
        </references>
      </pivotArea>
    </format>
    <format dxfId="277">
      <pivotArea type="all" dataOnly="0" outline="0" fieldPosition="0"/>
    </format>
    <format dxfId="276">
      <pivotArea outline="0" collapsedLevelsAreSubtotals="1" fieldPosition="0"/>
    </format>
    <format dxfId="275">
      <pivotArea field="10" type="button" dataOnly="0" labelOnly="1" outline="0" axis="axisRow" fieldPosition="0"/>
    </format>
    <format dxfId="274">
      <pivotArea dataOnly="0" labelOnly="1" fieldPosition="0">
        <references count="1">
          <reference field="10" count="4">
            <x v="1"/>
            <x v="2"/>
            <x v="3"/>
            <x v="4"/>
          </reference>
        </references>
      </pivotArea>
    </format>
    <format dxfId="273">
      <pivotArea dataOnly="0" labelOnly="1" grandRow="1" outline="0" fieldPosition="0"/>
    </format>
    <format dxfId="2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370D-F59D-174D-9A43-2E309C7E7355}">
  <sheetPr filterMode="1"/>
  <dimension ref="A1:V1209"/>
  <sheetViews>
    <sheetView tabSelected="1" topLeftCell="B29" zoomScale="116" workbookViewId="0">
      <selection activeCell="C187" sqref="C187"/>
    </sheetView>
  </sheetViews>
  <sheetFormatPr baseColWidth="10" defaultRowHeight="16" x14ac:dyDescent="0.2"/>
  <cols>
    <col min="1" max="1" width="51.5" customWidth="1"/>
    <col min="2" max="2" width="36.5" customWidth="1"/>
    <col min="3" max="3" width="21" customWidth="1"/>
    <col min="4" max="5" width="15.33203125" customWidth="1"/>
    <col min="6" max="6" width="66.33203125" style="70" customWidth="1"/>
    <col min="7" max="8" width="11.33203125" customWidth="1"/>
    <col min="9" max="9" width="18.33203125" customWidth="1"/>
    <col min="10" max="10" width="40.6640625" customWidth="1"/>
    <col min="11" max="11" width="32" customWidth="1"/>
    <col min="12" max="13" width="10.83203125" customWidth="1"/>
    <col min="14" max="14" width="16.5" customWidth="1"/>
    <col min="15" max="15" width="30.1640625" customWidth="1"/>
    <col min="16" max="16" width="35.5" customWidth="1"/>
    <col min="17" max="17" width="28.33203125" customWidth="1"/>
    <col min="18" max="18" width="16.1640625" customWidth="1"/>
    <col min="19" max="19" width="25" customWidth="1"/>
    <col min="20" max="20" width="19.33203125" customWidth="1"/>
    <col min="21" max="21" width="53.83203125" customWidth="1"/>
    <col min="22" max="22" width="23.5" customWidth="1"/>
  </cols>
  <sheetData>
    <row r="1" spans="1:22" x14ac:dyDescent="0.2">
      <c r="A1" s="72" t="s">
        <v>0</v>
      </c>
      <c r="B1" s="72" t="s">
        <v>1</v>
      </c>
      <c r="C1" s="72" t="s">
        <v>5083</v>
      </c>
      <c r="D1" s="72" t="s">
        <v>5084</v>
      </c>
      <c r="E1" s="72" t="s">
        <v>5111</v>
      </c>
      <c r="F1" s="71" t="s">
        <v>2</v>
      </c>
      <c r="G1" s="72" t="s">
        <v>3</v>
      </c>
      <c r="H1" s="72" t="s">
        <v>4</v>
      </c>
      <c r="I1" s="72" t="s">
        <v>5</v>
      </c>
      <c r="J1" s="72" t="s">
        <v>6</v>
      </c>
      <c r="K1" s="73" t="s">
        <v>5442</v>
      </c>
      <c r="L1" s="72" t="s">
        <v>7</v>
      </c>
      <c r="M1" s="72" t="s">
        <v>8</v>
      </c>
      <c r="N1" s="72" t="s">
        <v>9</v>
      </c>
      <c r="O1" s="71" t="s">
        <v>10</v>
      </c>
      <c r="P1" s="73" t="s">
        <v>5443</v>
      </c>
      <c r="Q1" s="72" t="s">
        <v>11</v>
      </c>
      <c r="R1" s="72" t="s">
        <v>12</v>
      </c>
      <c r="S1" s="72" t="s">
        <v>13</v>
      </c>
      <c r="T1" s="72" t="s">
        <v>14</v>
      </c>
      <c r="U1" s="72" t="s">
        <v>15</v>
      </c>
      <c r="V1" s="72" t="s">
        <v>16</v>
      </c>
    </row>
    <row r="2" spans="1:22" ht="17" hidden="1" x14ac:dyDescent="0.2">
      <c r="A2" t="s">
        <v>17</v>
      </c>
      <c r="B2" t="s">
        <v>18</v>
      </c>
      <c r="C2" t="s">
        <v>5087</v>
      </c>
      <c r="D2">
        <v>4</v>
      </c>
      <c r="E2" t="s">
        <v>5112</v>
      </c>
      <c r="F2" s="70" t="s">
        <v>19</v>
      </c>
      <c r="G2" t="s">
        <v>20</v>
      </c>
      <c r="H2">
        <v>0</v>
      </c>
      <c r="I2">
        <v>50</v>
      </c>
      <c r="J2" t="s">
        <v>21</v>
      </c>
      <c r="K2" t="s">
        <v>22</v>
      </c>
      <c r="L2" t="s">
        <v>23</v>
      </c>
      <c r="M2" t="s">
        <v>24</v>
      </c>
      <c r="N2" t="s">
        <v>25</v>
      </c>
      <c r="O2" t="s">
        <v>26</v>
      </c>
      <c r="P2" t="s">
        <v>5097</v>
      </c>
      <c r="Q2" t="s">
        <v>27</v>
      </c>
      <c r="R2">
        <v>928</v>
      </c>
      <c r="S2">
        <v>987</v>
      </c>
      <c r="T2">
        <v>928</v>
      </c>
      <c r="U2">
        <v>955</v>
      </c>
      <c r="V2" t="s">
        <v>28</v>
      </c>
    </row>
    <row r="3" spans="1:22" ht="51" hidden="1" x14ac:dyDescent="0.2">
      <c r="A3" t="s">
        <v>17</v>
      </c>
      <c r="B3" t="s">
        <v>18</v>
      </c>
      <c r="C3" t="s">
        <v>5087</v>
      </c>
      <c r="D3">
        <v>4</v>
      </c>
      <c r="E3" t="s">
        <v>5112</v>
      </c>
      <c r="F3" s="70" t="s">
        <v>29</v>
      </c>
      <c r="G3" t="s">
        <v>30</v>
      </c>
      <c r="H3">
        <v>189</v>
      </c>
      <c r="I3">
        <v>325</v>
      </c>
      <c r="J3" t="s">
        <v>31</v>
      </c>
      <c r="K3" t="s">
        <v>22</v>
      </c>
      <c r="L3" t="s">
        <v>32</v>
      </c>
      <c r="M3" t="s">
        <v>24</v>
      </c>
      <c r="N3" t="s">
        <v>33</v>
      </c>
      <c r="O3" s="70" t="s">
        <v>34</v>
      </c>
      <c r="P3" t="s">
        <v>5097</v>
      </c>
      <c r="Q3" t="s">
        <v>27</v>
      </c>
      <c r="R3">
        <v>929</v>
      </c>
      <c r="S3">
        <v>988</v>
      </c>
      <c r="T3">
        <v>929</v>
      </c>
      <c r="U3">
        <v>956</v>
      </c>
      <c r="V3" t="s">
        <v>35</v>
      </c>
    </row>
    <row r="4" spans="1:22" ht="51" hidden="1" x14ac:dyDescent="0.2">
      <c r="A4" t="s">
        <v>17</v>
      </c>
      <c r="B4" t="s">
        <v>18</v>
      </c>
      <c r="C4" t="s">
        <v>5087</v>
      </c>
      <c r="D4">
        <v>4</v>
      </c>
      <c r="E4" t="s">
        <v>5112</v>
      </c>
      <c r="F4" s="70" t="s">
        <v>36</v>
      </c>
      <c r="G4" t="s">
        <v>37</v>
      </c>
      <c r="H4">
        <v>326</v>
      </c>
      <c r="I4">
        <v>442</v>
      </c>
      <c r="J4" t="s">
        <v>38</v>
      </c>
      <c r="K4" t="s">
        <v>22</v>
      </c>
      <c r="L4" t="s">
        <v>32</v>
      </c>
      <c r="M4" t="s">
        <v>24</v>
      </c>
      <c r="N4" t="s">
        <v>39</v>
      </c>
      <c r="O4" s="70" t="s">
        <v>40</v>
      </c>
      <c r="P4" t="s">
        <v>5097</v>
      </c>
      <c r="Q4" t="s">
        <v>27</v>
      </c>
      <c r="R4">
        <v>930</v>
      </c>
      <c r="S4">
        <v>989</v>
      </c>
      <c r="T4">
        <v>930</v>
      </c>
      <c r="U4">
        <v>957</v>
      </c>
      <c r="V4" t="s">
        <v>41</v>
      </c>
    </row>
    <row r="5" spans="1:22" ht="68" hidden="1" x14ac:dyDescent="0.2">
      <c r="A5" t="s">
        <v>17</v>
      </c>
      <c r="B5" t="s">
        <v>18</v>
      </c>
      <c r="C5" t="s">
        <v>5087</v>
      </c>
      <c r="D5">
        <v>4</v>
      </c>
      <c r="E5" t="s">
        <v>5112</v>
      </c>
      <c r="F5" s="70" t="s">
        <v>42</v>
      </c>
      <c r="G5" t="s">
        <v>43</v>
      </c>
      <c r="H5">
        <v>1147</v>
      </c>
      <c r="I5">
        <v>1270</v>
      </c>
      <c r="J5" t="s">
        <v>44</v>
      </c>
      <c r="K5" t="s">
        <v>45</v>
      </c>
      <c r="L5" t="s">
        <v>32</v>
      </c>
      <c r="M5" t="s">
        <v>46</v>
      </c>
      <c r="N5" t="s">
        <v>47</v>
      </c>
      <c r="O5" s="70" t="s">
        <v>48</v>
      </c>
      <c r="P5" t="s">
        <v>49</v>
      </c>
      <c r="Q5" t="s">
        <v>27</v>
      </c>
      <c r="R5">
        <v>931</v>
      </c>
      <c r="S5">
        <v>996</v>
      </c>
      <c r="T5">
        <v>931</v>
      </c>
      <c r="U5">
        <v>962</v>
      </c>
      <c r="V5" t="s">
        <v>50</v>
      </c>
    </row>
    <row r="6" spans="1:22" hidden="1" x14ac:dyDescent="0.2">
      <c r="A6" t="s">
        <v>17</v>
      </c>
      <c r="B6" t="s">
        <v>18</v>
      </c>
      <c r="C6" t="s">
        <v>5087</v>
      </c>
      <c r="D6">
        <v>4</v>
      </c>
      <c r="E6" t="s">
        <v>5112</v>
      </c>
      <c r="F6" t="s">
        <v>5053</v>
      </c>
      <c r="G6" t="s">
        <v>43</v>
      </c>
      <c r="H6">
        <v>1147</v>
      </c>
      <c r="I6">
        <v>1270</v>
      </c>
      <c r="J6" t="s">
        <v>51</v>
      </c>
      <c r="K6" t="s">
        <v>22</v>
      </c>
      <c r="L6" t="s">
        <v>52</v>
      </c>
      <c r="M6" t="s">
        <v>46</v>
      </c>
      <c r="N6" t="s">
        <v>53</v>
      </c>
      <c r="O6" t="s">
        <v>54</v>
      </c>
      <c r="P6" t="s">
        <v>5099</v>
      </c>
      <c r="Q6" t="s">
        <v>27</v>
      </c>
      <c r="R6">
        <v>932</v>
      </c>
      <c r="S6">
        <v>995</v>
      </c>
      <c r="T6">
        <v>932</v>
      </c>
      <c r="U6">
        <v>961</v>
      </c>
      <c r="V6" t="s">
        <v>55</v>
      </c>
    </row>
    <row r="7" spans="1:22" ht="34" hidden="1" x14ac:dyDescent="0.2">
      <c r="A7" t="s">
        <v>17</v>
      </c>
      <c r="B7" t="s">
        <v>18</v>
      </c>
      <c r="C7" t="s">
        <v>5087</v>
      </c>
      <c r="D7">
        <v>4</v>
      </c>
      <c r="E7" t="s">
        <v>5112</v>
      </c>
      <c r="F7" s="70" t="s">
        <v>56</v>
      </c>
      <c r="G7" t="s">
        <v>57</v>
      </c>
      <c r="H7">
        <v>1271</v>
      </c>
      <c r="I7">
        <v>1366</v>
      </c>
      <c r="J7" t="s">
        <v>58</v>
      </c>
      <c r="K7" t="s">
        <v>22</v>
      </c>
      <c r="L7" t="s">
        <v>52</v>
      </c>
      <c r="M7" t="s">
        <v>46</v>
      </c>
      <c r="N7" t="s">
        <v>59</v>
      </c>
      <c r="O7" t="s">
        <v>60</v>
      </c>
      <c r="P7" t="s">
        <v>5099</v>
      </c>
      <c r="Q7" t="s">
        <v>27</v>
      </c>
      <c r="R7">
        <v>933</v>
      </c>
      <c r="S7">
        <v>997</v>
      </c>
      <c r="T7">
        <v>933</v>
      </c>
      <c r="U7">
        <v>963</v>
      </c>
      <c r="V7" t="s">
        <v>61</v>
      </c>
    </row>
    <row r="8" spans="1:22" ht="17" hidden="1" x14ac:dyDescent="0.2">
      <c r="A8" t="s">
        <v>17</v>
      </c>
      <c r="B8" t="s">
        <v>18</v>
      </c>
      <c r="C8" t="s">
        <v>5087</v>
      </c>
      <c r="D8">
        <v>4</v>
      </c>
      <c r="E8" t="s">
        <v>5112</v>
      </c>
      <c r="F8" s="70" t="s">
        <v>5114</v>
      </c>
      <c r="G8" t="s">
        <v>57</v>
      </c>
      <c r="H8">
        <v>1271</v>
      </c>
      <c r="I8">
        <v>1366</v>
      </c>
      <c r="J8" t="s">
        <v>62</v>
      </c>
      <c r="K8" t="s">
        <v>22</v>
      </c>
      <c r="L8" t="s">
        <v>23</v>
      </c>
      <c r="M8" t="s">
        <v>24</v>
      </c>
      <c r="N8" t="s">
        <v>63</v>
      </c>
      <c r="O8" t="s">
        <v>64</v>
      </c>
      <c r="P8" t="s">
        <v>5097</v>
      </c>
      <c r="Q8" t="s">
        <v>27</v>
      </c>
      <c r="R8">
        <v>934</v>
      </c>
      <c r="S8">
        <v>990</v>
      </c>
      <c r="T8">
        <v>934</v>
      </c>
      <c r="U8">
        <v>958</v>
      </c>
      <c r="V8" t="s">
        <v>65</v>
      </c>
    </row>
    <row r="9" spans="1:22" ht="34" hidden="1" x14ac:dyDescent="0.2">
      <c r="A9" t="s">
        <v>17</v>
      </c>
      <c r="B9" t="s">
        <v>18</v>
      </c>
      <c r="C9" t="s">
        <v>5087</v>
      </c>
      <c r="D9">
        <v>4</v>
      </c>
      <c r="E9" t="s">
        <v>5112</v>
      </c>
      <c r="F9" s="70" t="s">
        <v>5115</v>
      </c>
      <c r="G9" t="s">
        <v>57</v>
      </c>
      <c r="H9">
        <v>1271</v>
      </c>
      <c r="I9">
        <v>1366</v>
      </c>
      <c r="J9" t="s">
        <v>66</v>
      </c>
      <c r="K9" t="s">
        <v>22</v>
      </c>
      <c r="L9" t="s">
        <v>23</v>
      </c>
      <c r="M9" t="s">
        <v>24</v>
      </c>
      <c r="N9" t="s">
        <v>67</v>
      </c>
      <c r="O9" t="s">
        <v>68</v>
      </c>
      <c r="P9" t="s">
        <v>5097</v>
      </c>
      <c r="Q9" t="s">
        <v>27</v>
      </c>
      <c r="R9">
        <v>935</v>
      </c>
      <c r="S9">
        <v>994</v>
      </c>
      <c r="T9">
        <v>935</v>
      </c>
      <c r="U9">
        <v>960</v>
      </c>
      <c r="V9" t="s">
        <v>69</v>
      </c>
    </row>
    <row r="10" spans="1:22" ht="34" hidden="1" x14ac:dyDescent="0.2">
      <c r="A10" t="s">
        <v>17</v>
      </c>
      <c r="B10" t="s">
        <v>18</v>
      </c>
      <c r="C10" t="s">
        <v>5087</v>
      </c>
      <c r="D10">
        <v>4</v>
      </c>
      <c r="E10" t="s">
        <v>5112</v>
      </c>
      <c r="F10" s="70" t="s">
        <v>70</v>
      </c>
      <c r="G10" t="s">
        <v>71</v>
      </c>
      <c r="H10">
        <v>2578</v>
      </c>
      <c r="I10">
        <v>2668</v>
      </c>
      <c r="J10" t="s">
        <v>72</v>
      </c>
      <c r="K10" t="s">
        <v>22</v>
      </c>
      <c r="L10" t="s">
        <v>23</v>
      </c>
      <c r="M10" t="s">
        <v>24</v>
      </c>
      <c r="N10" t="s">
        <v>73</v>
      </c>
      <c r="O10" t="s">
        <v>74</v>
      </c>
      <c r="P10" t="s">
        <v>5097</v>
      </c>
      <c r="Q10" t="s">
        <v>27</v>
      </c>
      <c r="R10">
        <v>936</v>
      </c>
      <c r="S10">
        <v>1001</v>
      </c>
      <c r="T10">
        <v>936</v>
      </c>
      <c r="U10">
        <v>967</v>
      </c>
      <c r="V10" t="s">
        <v>75</v>
      </c>
    </row>
    <row r="11" spans="1:22" ht="51" hidden="1" x14ac:dyDescent="0.2">
      <c r="A11" t="s">
        <v>17</v>
      </c>
      <c r="B11" t="s">
        <v>18</v>
      </c>
      <c r="C11" t="s">
        <v>5087</v>
      </c>
      <c r="D11">
        <v>4</v>
      </c>
      <c r="E11" t="s">
        <v>5112</v>
      </c>
      <c r="F11" s="70" t="s">
        <v>76</v>
      </c>
      <c r="G11" t="s">
        <v>77</v>
      </c>
      <c r="H11">
        <v>3744</v>
      </c>
      <c r="I11">
        <v>3917</v>
      </c>
      <c r="J11" t="s">
        <v>78</v>
      </c>
      <c r="K11" t="s">
        <v>79</v>
      </c>
      <c r="L11" t="s">
        <v>23</v>
      </c>
      <c r="M11" t="s">
        <v>24</v>
      </c>
      <c r="N11" t="s">
        <v>80</v>
      </c>
      <c r="O11" t="s">
        <v>79</v>
      </c>
      <c r="P11" t="s">
        <v>79</v>
      </c>
      <c r="Q11" t="s">
        <v>79</v>
      </c>
      <c r="R11">
        <v>937</v>
      </c>
      <c r="T11">
        <v>937</v>
      </c>
      <c r="V11" t="s">
        <v>81</v>
      </c>
    </row>
    <row r="12" spans="1:22" ht="17" hidden="1" x14ac:dyDescent="0.2">
      <c r="A12" t="s">
        <v>17</v>
      </c>
      <c r="B12" t="s">
        <v>18</v>
      </c>
      <c r="C12" t="s">
        <v>5087</v>
      </c>
      <c r="D12">
        <v>4</v>
      </c>
      <c r="E12" t="s">
        <v>5112</v>
      </c>
      <c r="F12" s="70" t="s">
        <v>82</v>
      </c>
      <c r="G12" t="s">
        <v>83</v>
      </c>
      <c r="H12">
        <v>4622</v>
      </c>
      <c r="I12">
        <v>4660</v>
      </c>
      <c r="J12" t="s">
        <v>84</v>
      </c>
      <c r="K12" t="s">
        <v>79</v>
      </c>
      <c r="L12" t="s">
        <v>32</v>
      </c>
      <c r="M12" t="s">
        <v>46</v>
      </c>
      <c r="N12" t="s">
        <v>85</v>
      </c>
      <c r="O12" t="s">
        <v>79</v>
      </c>
      <c r="P12" t="s">
        <v>79</v>
      </c>
      <c r="Q12" t="s">
        <v>79</v>
      </c>
      <c r="R12">
        <v>938</v>
      </c>
      <c r="T12">
        <v>938</v>
      </c>
      <c r="V12" t="s">
        <v>86</v>
      </c>
    </row>
    <row r="13" spans="1:22" ht="17" hidden="1" x14ac:dyDescent="0.2">
      <c r="A13" t="s">
        <v>17</v>
      </c>
      <c r="B13" t="s">
        <v>18</v>
      </c>
      <c r="C13" t="s">
        <v>5087</v>
      </c>
      <c r="D13">
        <v>4</v>
      </c>
      <c r="E13" t="s">
        <v>5112</v>
      </c>
      <c r="F13" s="70" t="s">
        <v>82</v>
      </c>
      <c r="G13" t="s">
        <v>83</v>
      </c>
      <c r="H13">
        <v>4622</v>
      </c>
      <c r="I13">
        <v>4660</v>
      </c>
      <c r="J13" t="s">
        <v>87</v>
      </c>
      <c r="K13" t="s">
        <v>79</v>
      </c>
      <c r="L13" t="s">
        <v>52</v>
      </c>
      <c r="M13" t="s">
        <v>24</v>
      </c>
      <c r="N13" t="s">
        <v>88</v>
      </c>
      <c r="O13" t="s">
        <v>79</v>
      </c>
      <c r="P13" t="s">
        <v>79</v>
      </c>
      <c r="Q13" t="s">
        <v>79</v>
      </c>
      <c r="R13">
        <v>939</v>
      </c>
      <c r="T13">
        <v>939</v>
      </c>
      <c r="V13" t="s">
        <v>89</v>
      </c>
    </row>
    <row r="14" spans="1:22" ht="34" hidden="1" x14ac:dyDescent="0.2">
      <c r="A14" t="s">
        <v>17</v>
      </c>
      <c r="B14" t="s">
        <v>18</v>
      </c>
      <c r="C14" t="s">
        <v>5087</v>
      </c>
      <c r="D14">
        <v>4</v>
      </c>
      <c r="E14" t="s">
        <v>5112</v>
      </c>
      <c r="F14" s="70" t="s">
        <v>90</v>
      </c>
      <c r="G14" t="s">
        <v>91</v>
      </c>
      <c r="H14">
        <v>5038</v>
      </c>
      <c r="I14">
        <v>5126</v>
      </c>
      <c r="J14" t="s">
        <v>92</v>
      </c>
      <c r="K14" t="s">
        <v>79</v>
      </c>
      <c r="L14" t="s">
        <v>23</v>
      </c>
      <c r="M14" t="s">
        <v>24</v>
      </c>
      <c r="N14" t="s">
        <v>93</v>
      </c>
      <c r="O14" t="s">
        <v>79</v>
      </c>
      <c r="P14" t="s">
        <v>79</v>
      </c>
      <c r="Q14" t="s">
        <v>79</v>
      </c>
      <c r="R14">
        <v>940</v>
      </c>
      <c r="T14">
        <v>940</v>
      </c>
      <c r="V14" t="s">
        <v>94</v>
      </c>
    </row>
    <row r="15" spans="1:22" ht="34" hidden="1" x14ac:dyDescent="0.2">
      <c r="A15" t="s">
        <v>17</v>
      </c>
      <c r="B15" t="s">
        <v>18</v>
      </c>
      <c r="C15" t="s">
        <v>5087</v>
      </c>
      <c r="D15">
        <v>4</v>
      </c>
      <c r="E15" t="s">
        <v>5112</v>
      </c>
      <c r="F15" s="70" t="s">
        <v>90</v>
      </c>
      <c r="G15" t="s">
        <v>91</v>
      </c>
      <c r="H15">
        <v>5038</v>
      </c>
      <c r="I15">
        <v>5126</v>
      </c>
      <c r="J15" t="s">
        <v>95</v>
      </c>
      <c r="K15" t="s">
        <v>79</v>
      </c>
      <c r="L15" t="s">
        <v>52</v>
      </c>
      <c r="M15" t="s">
        <v>24</v>
      </c>
      <c r="N15" t="s">
        <v>96</v>
      </c>
      <c r="O15" t="s">
        <v>79</v>
      </c>
      <c r="P15" t="s">
        <v>79</v>
      </c>
      <c r="Q15" t="s">
        <v>79</v>
      </c>
      <c r="R15">
        <v>941</v>
      </c>
      <c r="T15">
        <v>941</v>
      </c>
      <c r="V15" t="s">
        <v>97</v>
      </c>
    </row>
    <row r="16" spans="1:22" ht="34" hidden="1" x14ac:dyDescent="0.2">
      <c r="A16" t="s">
        <v>17</v>
      </c>
      <c r="B16" t="s">
        <v>18</v>
      </c>
      <c r="C16" t="s">
        <v>5087</v>
      </c>
      <c r="D16">
        <v>4</v>
      </c>
      <c r="E16" t="s">
        <v>5112</v>
      </c>
      <c r="F16" s="70" t="s">
        <v>5116</v>
      </c>
      <c r="G16" t="s">
        <v>91</v>
      </c>
      <c r="H16">
        <v>5038</v>
      </c>
      <c r="I16">
        <v>5126</v>
      </c>
      <c r="J16" t="s">
        <v>98</v>
      </c>
      <c r="K16" t="s">
        <v>22</v>
      </c>
      <c r="L16" t="s">
        <v>52</v>
      </c>
      <c r="M16" t="s">
        <v>24</v>
      </c>
      <c r="N16" t="s">
        <v>99</v>
      </c>
      <c r="O16" t="s">
        <v>100</v>
      </c>
      <c r="P16" t="s">
        <v>5105</v>
      </c>
      <c r="Q16" t="s">
        <v>27</v>
      </c>
      <c r="R16">
        <v>942</v>
      </c>
      <c r="S16">
        <v>992</v>
      </c>
      <c r="T16">
        <v>942</v>
      </c>
      <c r="U16">
        <v>959</v>
      </c>
      <c r="V16" t="s">
        <v>101</v>
      </c>
    </row>
    <row r="17" spans="1:22" hidden="1" x14ac:dyDescent="0.2">
      <c r="A17" t="s">
        <v>17</v>
      </c>
      <c r="B17" t="s">
        <v>18</v>
      </c>
      <c r="C17" t="s">
        <v>5087</v>
      </c>
      <c r="D17">
        <v>4</v>
      </c>
      <c r="E17" t="s">
        <v>5112</v>
      </c>
      <c r="F17" t="s">
        <v>5117</v>
      </c>
      <c r="G17" t="s">
        <v>91</v>
      </c>
      <c r="H17">
        <v>5038</v>
      </c>
      <c r="I17">
        <v>5126</v>
      </c>
      <c r="J17" t="s">
        <v>102</v>
      </c>
      <c r="K17" t="s">
        <v>22</v>
      </c>
      <c r="L17" t="s">
        <v>52</v>
      </c>
      <c r="M17" t="s">
        <v>24</v>
      </c>
      <c r="N17" t="s">
        <v>103</v>
      </c>
      <c r="O17" t="s">
        <v>100</v>
      </c>
      <c r="P17" t="s">
        <v>5105</v>
      </c>
      <c r="Q17" t="s">
        <v>27</v>
      </c>
      <c r="R17">
        <v>943</v>
      </c>
      <c r="S17">
        <v>991</v>
      </c>
      <c r="T17">
        <v>943</v>
      </c>
      <c r="U17">
        <v>959</v>
      </c>
      <c r="V17" t="s">
        <v>104</v>
      </c>
    </row>
    <row r="18" spans="1:22" hidden="1" x14ac:dyDescent="0.2">
      <c r="A18" t="s">
        <v>17</v>
      </c>
      <c r="B18" t="s">
        <v>18</v>
      </c>
      <c r="C18" t="s">
        <v>5087</v>
      </c>
      <c r="D18">
        <v>4</v>
      </c>
      <c r="E18" t="s">
        <v>5112</v>
      </c>
      <c r="F18" t="s">
        <v>5120</v>
      </c>
      <c r="G18" t="s">
        <v>91</v>
      </c>
      <c r="H18">
        <v>5038</v>
      </c>
      <c r="I18">
        <v>5126</v>
      </c>
      <c r="J18" t="s">
        <v>105</v>
      </c>
      <c r="K18" t="s">
        <v>22</v>
      </c>
      <c r="L18" t="s">
        <v>52</v>
      </c>
      <c r="M18" t="s">
        <v>24</v>
      </c>
      <c r="N18" t="s">
        <v>106</v>
      </c>
      <c r="O18" t="s">
        <v>100</v>
      </c>
      <c r="P18" t="s">
        <v>5105</v>
      </c>
      <c r="Q18" t="s">
        <v>27</v>
      </c>
      <c r="R18">
        <v>944</v>
      </c>
      <c r="S18">
        <v>993</v>
      </c>
      <c r="T18">
        <v>944</v>
      </c>
      <c r="U18">
        <v>959</v>
      </c>
      <c r="V18" t="s">
        <v>107</v>
      </c>
    </row>
    <row r="19" spans="1:22" ht="51" x14ac:dyDescent="0.2">
      <c r="A19" t="s">
        <v>17</v>
      </c>
      <c r="B19" t="s">
        <v>18</v>
      </c>
      <c r="C19" t="s">
        <v>5087</v>
      </c>
      <c r="D19">
        <v>4</v>
      </c>
      <c r="E19" t="s">
        <v>5112</v>
      </c>
      <c r="F19" s="70" t="s">
        <v>108</v>
      </c>
      <c r="G19" t="s">
        <v>91</v>
      </c>
      <c r="H19">
        <v>5038</v>
      </c>
      <c r="I19">
        <v>5126</v>
      </c>
      <c r="J19" t="s">
        <v>109</v>
      </c>
      <c r="K19" t="s">
        <v>110</v>
      </c>
      <c r="L19" t="s">
        <v>52</v>
      </c>
      <c r="M19" t="s">
        <v>24</v>
      </c>
      <c r="N19" t="s">
        <v>111</v>
      </c>
      <c r="O19" t="s">
        <v>110</v>
      </c>
      <c r="P19" t="s">
        <v>112</v>
      </c>
      <c r="Q19" t="s">
        <v>27</v>
      </c>
      <c r="R19">
        <v>945</v>
      </c>
      <c r="S19">
        <v>1004</v>
      </c>
      <c r="T19">
        <v>945</v>
      </c>
      <c r="U19">
        <v>971</v>
      </c>
      <c r="V19" t="s">
        <v>113</v>
      </c>
    </row>
    <row r="20" spans="1:22" hidden="1" x14ac:dyDescent="0.2">
      <c r="A20" t="s">
        <v>17</v>
      </c>
      <c r="B20" t="s">
        <v>18</v>
      </c>
      <c r="C20" t="s">
        <v>5087</v>
      </c>
      <c r="D20">
        <v>4</v>
      </c>
      <c r="E20" t="s">
        <v>5112</v>
      </c>
      <c r="F20" t="s">
        <v>5120</v>
      </c>
      <c r="G20" t="s">
        <v>91</v>
      </c>
      <c r="H20">
        <v>5038</v>
      </c>
      <c r="I20">
        <v>5126</v>
      </c>
      <c r="J20" t="s">
        <v>102</v>
      </c>
      <c r="K20" t="s">
        <v>22</v>
      </c>
      <c r="L20" t="s">
        <v>52</v>
      </c>
      <c r="M20" t="s">
        <v>24</v>
      </c>
      <c r="N20" t="s">
        <v>114</v>
      </c>
      <c r="O20" t="s">
        <v>100</v>
      </c>
      <c r="P20" t="s">
        <v>5105</v>
      </c>
      <c r="Q20" t="s">
        <v>27</v>
      </c>
      <c r="R20">
        <v>946</v>
      </c>
      <c r="S20">
        <v>1002</v>
      </c>
      <c r="T20">
        <v>946</v>
      </c>
      <c r="U20">
        <v>968</v>
      </c>
      <c r="V20" t="s">
        <v>115</v>
      </c>
    </row>
    <row r="21" spans="1:22" hidden="1" x14ac:dyDescent="0.2">
      <c r="A21" t="s">
        <v>17</v>
      </c>
      <c r="B21" t="s">
        <v>18</v>
      </c>
      <c r="C21" t="s">
        <v>5087</v>
      </c>
      <c r="D21">
        <v>4</v>
      </c>
      <c r="E21" t="s">
        <v>5112</v>
      </c>
      <c r="F21" t="s">
        <v>5118</v>
      </c>
      <c r="G21" t="s">
        <v>91</v>
      </c>
      <c r="H21">
        <v>5038</v>
      </c>
      <c r="I21">
        <v>5126</v>
      </c>
      <c r="J21" t="s">
        <v>116</v>
      </c>
      <c r="K21" t="s">
        <v>22</v>
      </c>
      <c r="L21" t="s">
        <v>52</v>
      </c>
      <c r="M21" t="s">
        <v>24</v>
      </c>
      <c r="N21" t="s">
        <v>117</v>
      </c>
      <c r="O21" t="s">
        <v>118</v>
      </c>
      <c r="P21" t="s">
        <v>5099</v>
      </c>
      <c r="Q21" t="s">
        <v>27</v>
      </c>
      <c r="R21">
        <v>947</v>
      </c>
      <c r="S21">
        <v>1007</v>
      </c>
      <c r="T21">
        <v>947</v>
      </c>
      <c r="U21">
        <v>975</v>
      </c>
      <c r="V21" t="s">
        <v>119</v>
      </c>
    </row>
    <row r="22" spans="1:22" hidden="1" x14ac:dyDescent="0.2">
      <c r="A22" t="s">
        <v>17</v>
      </c>
      <c r="B22" t="s">
        <v>18</v>
      </c>
      <c r="C22" t="s">
        <v>5087</v>
      </c>
      <c r="D22">
        <v>4</v>
      </c>
      <c r="E22" t="s">
        <v>5112</v>
      </c>
      <c r="F22" t="s">
        <v>5119</v>
      </c>
      <c r="G22" t="s">
        <v>91</v>
      </c>
      <c r="H22">
        <v>5038</v>
      </c>
      <c r="I22">
        <v>5126</v>
      </c>
      <c r="J22" t="s">
        <v>120</v>
      </c>
      <c r="K22" t="s">
        <v>22</v>
      </c>
      <c r="L22" t="s">
        <v>52</v>
      </c>
      <c r="M22" t="s">
        <v>24</v>
      </c>
      <c r="N22" t="s">
        <v>121</v>
      </c>
      <c r="O22" t="s">
        <v>122</v>
      </c>
      <c r="P22" t="s">
        <v>5105</v>
      </c>
      <c r="Q22" t="s">
        <v>27</v>
      </c>
      <c r="R22">
        <v>948</v>
      </c>
      <c r="S22">
        <v>998</v>
      </c>
      <c r="T22">
        <v>948</v>
      </c>
      <c r="U22">
        <v>964</v>
      </c>
      <c r="V22" t="s">
        <v>123</v>
      </c>
    </row>
    <row r="23" spans="1:22" hidden="1" x14ac:dyDescent="0.2">
      <c r="A23" t="s">
        <v>17</v>
      </c>
      <c r="B23" t="s">
        <v>18</v>
      </c>
      <c r="C23" t="s">
        <v>5087</v>
      </c>
      <c r="D23">
        <v>4</v>
      </c>
      <c r="E23" t="s">
        <v>5112</v>
      </c>
      <c r="F23" t="s">
        <v>5121</v>
      </c>
      <c r="G23" t="s">
        <v>91</v>
      </c>
      <c r="H23">
        <v>5038</v>
      </c>
      <c r="I23">
        <v>5126</v>
      </c>
      <c r="J23" t="s">
        <v>102</v>
      </c>
      <c r="K23" t="s">
        <v>22</v>
      </c>
      <c r="L23" t="s">
        <v>52</v>
      </c>
      <c r="M23" t="s">
        <v>24</v>
      </c>
      <c r="N23" t="s">
        <v>124</v>
      </c>
      <c r="O23" t="s">
        <v>100</v>
      </c>
      <c r="P23" t="s">
        <v>5105</v>
      </c>
      <c r="Q23" t="s">
        <v>27</v>
      </c>
      <c r="R23">
        <v>949</v>
      </c>
      <c r="S23">
        <v>999</v>
      </c>
      <c r="T23">
        <v>949</v>
      </c>
      <c r="U23">
        <v>965</v>
      </c>
      <c r="V23" t="s">
        <v>125</v>
      </c>
    </row>
    <row r="24" spans="1:22" hidden="1" x14ac:dyDescent="0.2">
      <c r="A24" t="s">
        <v>17</v>
      </c>
      <c r="B24" t="s">
        <v>18</v>
      </c>
      <c r="C24" t="s">
        <v>5087</v>
      </c>
      <c r="D24">
        <v>4</v>
      </c>
      <c r="E24" t="s">
        <v>5112</v>
      </c>
      <c r="F24" t="s">
        <v>5122</v>
      </c>
      <c r="G24" t="s">
        <v>91</v>
      </c>
      <c r="H24">
        <v>5038</v>
      </c>
      <c r="I24">
        <v>5126</v>
      </c>
      <c r="J24" t="s">
        <v>102</v>
      </c>
      <c r="K24" t="s">
        <v>22</v>
      </c>
      <c r="L24" t="s">
        <v>52</v>
      </c>
      <c r="M24" t="s">
        <v>24</v>
      </c>
      <c r="N24" t="s">
        <v>126</v>
      </c>
      <c r="O24" t="s">
        <v>100</v>
      </c>
      <c r="P24" t="s">
        <v>5105</v>
      </c>
      <c r="Q24" t="s">
        <v>27</v>
      </c>
      <c r="R24">
        <v>950</v>
      </c>
      <c r="S24">
        <v>1000</v>
      </c>
      <c r="T24">
        <v>950</v>
      </c>
      <c r="U24">
        <v>966</v>
      </c>
      <c r="V24" t="s">
        <v>127</v>
      </c>
    </row>
    <row r="25" spans="1:22" hidden="1" x14ac:dyDescent="0.2">
      <c r="A25" t="s">
        <v>17</v>
      </c>
      <c r="B25" t="s">
        <v>18</v>
      </c>
      <c r="C25" t="s">
        <v>5087</v>
      </c>
      <c r="D25">
        <v>4</v>
      </c>
      <c r="E25" t="s">
        <v>5112</v>
      </c>
      <c r="F25" t="s">
        <v>5123</v>
      </c>
      <c r="G25" t="s">
        <v>91</v>
      </c>
      <c r="H25">
        <v>5038</v>
      </c>
      <c r="I25">
        <v>5126</v>
      </c>
      <c r="J25" t="s">
        <v>102</v>
      </c>
      <c r="K25" t="s">
        <v>22</v>
      </c>
      <c r="L25" t="s">
        <v>52</v>
      </c>
      <c r="M25" t="s">
        <v>24</v>
      </c>
      <c r="N25" t="s">
        <v>128</v>
      </c>
      <c r="O25" t="s">
        <v>100</v>
      </c>
      <c r="P25" t="s">
        <v>5105</v>
      </c>
      <c r="Q25" t="s">
        <v>27</v>
      </c>
      <c r="R25">
        <v>951</v>
      </c>
      <c r="S25">
        <v>1009</v>
      </c>
      <c r="T25">
        <v>951</v>
      </c>
      <c r="U25">
        <v>977</v>
      </c>
      <c r="V25" t="s">
        <v>129</v>
      </c>
    </row>
    <row r="26" spans="1:22" hidden="1" x14ac:dyDescent="0.2">
      <c r="A26" t="s">
        <v>17</v>
      </c>
      <c r="B26" t="s">
        <v>18</v>
      </c>
      <c r="C26" t="s">
        <v>5087</v>
      </c>
      <c r="D26">
        <v>4</v>
      </c>
      <c r="E26" t="s">
        <v>5112</v>
      </c>
      <c r="F26" t="s">
        <v>5127</v>
      </c>
      <c r="G26" t="s">
        <v>91</v>
      </c>
      <c r="H26">
        <v>5038</v>
      </c>
      <c r="I26">
        <v>5126</v>
      </c>
      <c r="J26" t="s">
        <v>130</v>
      </c>
      <c r="K26" t="s">
        <v>22</v>
      </c>
      <c r="L26" t="s">
        <v>52</v>
      </c>
      <c r="M26" t="s">
        <v>24</v>
      </c>
      <c r="N26" t="s">
        <v>131</v>
      </c>
      <c r="O26" t="s">
        <v>122</v>
      </c>
      <c r="P26" t="s">
        <v>5105</v>
      </c>
      <c r="Q26" t="s">
        <v>27</v>
      </c>
      <c r="R26">
        <v>952</v>
      </c>
      <c r="S26">
        <v>1006</v>
      </c>
      <c r="T26">
        <v>952</v>
      </c>
      <c r="U26">
        <v>973</v>
      </c>
      <c r="V26" t="s">
        <v>132</v>
      </c>
    </row>
    <row r="27" spans="1:22" hidden="1" x14ac:dyDescent="0.2">
      <c r="A27" t="s">
        <v>17</v>
      </c>
      <c r="B27" t="s">
        <v>18</v>
      </c>
      <c r="C27" t="s">
        <v>5087</v>
      </c>
      <c r="D27">
        <v>4</v>
      </c>
      <c r="E27" t="s">
        <v>5112</v>
      </c>
      <c r="F27" t="s">
        <v>5128</v>
      </c>
      <c r="G27" t="s">
        <v>91</v>
      </c>
      <c r="H27">
        <v>5038</v>
      </c>
      <c r="I27">
        <v>5126</v>
      </c>
      <c r="J27" t="s">
        <v>130</v>
      </c>
      <c r="K27" t="s">
        <v>22</v>
      </c>
      <c r="L27" t="s">
        <v>52</v>
      </c>
      <c r="M27" t="s">
        <v>24</v>
      </c>
      <c r="N27" t="s">
        <v>133</v>
      </c>
      <c r="O27" t="s">
        <v>122</v>
      </c>
      <c r="P27" t="s">
        <v>5105</v>
      </c>
      <c r="Q27" t="s">
        <v>27</v>
      </c>
      <c r="R27">
        <v>953</v>
      </c>
      <c r="S27">
        <v>1005</v>
      </c>
      <c r="T27">
        <v>953</v>
      </c>
      <c r="U27">
        <v>972</v>
      </c>
      <c r="V27" t="s">
        <v>134</v>
      </c>
    </row>
    <row r="28" spans="1:22" hidden="1" x14ac:dyDescent="0.2">
      <c r="A28" t="s">
        <v>17</v>
      </c>
      <c r="B28" t="s">
        <v>18</v>
      </c>
      <c r="C28" t="s">
        <v>5087</v>
      </c>
      <c r="D28">
        <v>4</v>
      </c>
      <c r="E28" t="s">
        <v>5112</v>
      </c>
      <c r="F28" t="s">
        <v>5124</v>
      </c>
      <c r="G28" t="s">
        <v>91</v>
      </c>
      <c r="H28">
        <v>5038</v>
      </c>
      <c r="I28">
        <v>5126</v>
      </c>
      <c r="J28" t="s">
        <v>135</v>
      </c>
      <c r="K28" t="s">
        <v>22</v>
      </c>
      <c r="L28" t="s">
        <v>52</v>
      </c>
      <c r="M28" t="s">
        <v>24</v>
      </c>
      <c r="N28" t="s">
        <v>136</v>
      </c>
      <c r="O28" t="s">
        <v>122</v>
      </c>
      <c r="P28" t="s">
        <v>5105</v>
      </c>
      <c r="Q28" t="s">
        <v>27</v>
      </c>
      <c r="R28">
        <v>954</v>
      </c>
      <c r="S28">
        <v>1008</v>
      </c>
      <c r="T28">
        <v>954</v>
      </c>
      <c r="U28">
        <v>976</v>
      </c>
      <c r="V28" t="s">
        <v>137</v>
      </c>
    </row>
    <row r="29" spans="1:22" ht="85" x14ac:dyDescent="0.2">
      <c r="A29" t="s">
        <v>17</v>
      </c>
      <c r="B29" t="s">
        <v>18</v>
      </c>
      <c r="C29" t="s">
        <v>5087</v>
      </c>
      <c r="D29">
        <v>4</v>
      </c>
      <c r="E29" t="s">
        <v>5112</v>
      </c>
      <c r="F29" s="70" t="s">
        <v>138</v>
      </c>
      <c r="G29" t="s">
        <v>91</v>
      </c>
      <c r="H29">
        <v>5038</v>
      </c>
      <c r="I29">
        <v>5126</v>
      </c>
      <c r="J29" t="s">
        <v>139</v>
      </c>
      <c r="K29" t="s">
        <v>110</v>
      </c>
      <c r="L29" t="s">
        <v>52</v>
      </c>
      <c r="M29" t="s">
        <v>24</v>
      </c>
      <c r="N29" t="s">
        <v>140</v>
      </c>
      <c r="O29" t="s">
        <v>110</v>
      </c>
      <c r="P29" t="s">
        <v>112</v>
      </c>
      <c r="Q29" t="s">
        <v>27</v>
      </c>
      <c r="R29">
        <v>969</v>
      </c>
      <c r="S29">
        <v>1003</v>
      </c>
      <c r="T29">
        <v>969</v>
      </c>
      <c r="U29">
        <v>970</v>
      </c>
      <c r="V29" t="s">
        <v>141</v>
      </c>
    </row>
    <row r="30" spans="1:22" hidden="1" x14ac:dyDescent="0.2">
      <c r="A30" t="s">
        <v>17</v>
      </c>
      <c r="B30" t="s">
        <v>18</v>
      </c>
      <c r="C30" t="s">
        <v>5087</v>
      </c>
      <c r="D30">
        <v>4</v>
      </c>
      <c r="E30" t="s">
        <v>5112</v>
      </c>
      <c r="F30" t="s">
        <v>5125</v>
      </c>
      <c r="G30" t="s">
        <v>91</v>
      </c>
      <c r="H30">
        <v>5038</v>
      </c>
      <c r="I30">
        <v>5126</v>
      </c>
      <c r="J30" t="s">
        <v>135</v>
      </c>
      <c r="K30" t="s">
        <v>22</v>
      </c>
      <c r="L30" t="s">
        <v>52</v>
      </c>
      <c r="M30" t="s">
        <v>24</v>
      </c>
      <c r="N30" t="s">
        <v>142</v>
      </c>
      <c r="O30" t="s">
        <v>122</v>
      </c>
      <c r="P30" t="s">
        <v>5105</v>
      </c>
      <c r="Q30" t="s">
        <v>27</v>
      </c>
      <c r="R30">
        <v>978</v>
      </c>
      <c r="S30">
        <v>1010</v>
      </c>
      <c r="T30">
        <v>978</v>
      </c>
      <c r="U30">
        <v>979</v>
      </c>
      <c r="V30" t="s">
        <v>143</v>
      </c>
    </row>
    <row r="31" spans="1:22" hidden="1" x14ac:dyDescent="0.2">
      <c r="A31" t="s">
        <v>17</v>
      </c>
      <c r="B31" t="s">
        <v>18</v>
      </c>
      <c r="C31" t="s">
        <v>5087</v>
      </c>
      <c r="D31">
        <v>4</v>
      </c>
      <c r="E31" t="s">
        <v>5112</v>
      </c>
      <c r="F31" t="s">
        <v>5126</v>
      </c>
      <c r="G31" t="s">
        <v>91</v>
      </c>
      <c r="H31">
        <v>5038</v>
      </c>
      <c r="I31">
        <v>5126</v>
      </c>
      <c r="J31" t="s">
        <v>135</v>
      </c>
      <c r="K31" t="s">
        <v>22</v>
      </c>
      <c r="L31" t="s">
        <v>52</v>
      </c>
      <c r="M31" t="s">
        <v>24</v>
      </c>
      <c r="N31" t="s">
        <v>144</v>
      </c>
      <c r="O31" t="s">
        <v>122</v>
      </c>
      <c r="P31" t="s">
        <v>5105</v>
      </c>
      <c r="Q31" t="s">
        <v>27</v>
      </c>
      <c r="R31">
        <v>980</v>
      </c>
      <c r="S31">
        <v>1011</v>
      </c>
      <c r="T31">
        <v>980</v>
      </c>
      <c r="U31">
        <v>981</v>
      </c>
      <c r="V31" t="s">
        <v>145</v>
      </c>
    </row>
    <row r="32" spans="1:22" ht="34" hidden="1" x14ac:dyDescent="0.2">
      <c r="A32" t="s">
        <v>17</v>
      </c>
      <c r="B32" t="s">
        <v>18</v>
      </c>
      <c r="C32" t="s">
        <v>5087</v>
      </c>
      <c r="D32">
        <v>4</v>
      </c>
      <c r="E32" t="s">
        <v>5112</v>
      </c>
      <c r="F32" s="70" t="s">
        <v>146</v>
      </c>
      <c r="G32" t="s">
        <v>91</v>
      </c>
      <c r="H32">
        <v>5038</v>
      </c>
      <c r="I32">
        <v>5126</v>
      </c>
      <c r="J32" t="s">
        <v>98</v>
      </c>
      <c r="K32" t="s">
        <v>110</v>
      </c>
      <c r="L32" t="s">
        <v>23</v>
      </c>
      <c r="M32" t="s">
        <v>24</v>
      </c>
      <c r="N32" t="s">
        <v>147</v>
      </c>
      <c r="O32" t="s">
        <v>148</v>
      </c>
      <c r="P32" t="s">
        <v>5102</v>
      </c>
      <c r="Q32" t="s">
        <v>27</v>
      </c>
      <c r="R32">
        <v>982</v>
      </c>
      <c r="S32">
        <v>1012</v>
      </c>
      <c r="T32">
        <v>982</v>
      </c>
      <c r="U32">
        <v>983</v>
      </c>
      <c r="V32" t="s">
        <v>149</v>
      </c>
    </row>
    <row r="33" spans="1:22" hidden="1" x14ac:dyDescent="0.2">
      <c r="A33" t="s">
        <v>17</v>
      </c>
      <c r="B33" t="s">
        <v>18</v>
      </c>
      <c r="C33" t="s">
        <v>5087</v>
      </c>
      <c r="D33">
        <v>4</v>
      </c>
      <c r="E33" t="s">
        <v>5112</v>
      </c>
      <c r="F33" t="s">
        <v>146</v>
      </c>
      <c r="G33" t="s">
        <v>91</v>
      </c>
      <c r="H33">
        <v>5038</v>
      </c>
      <c r="I33">
        <v>5126</v>
      </c>
      <c r="J33" t="s">
        <v>102</v>
      </c>
      <c r="K33" t="s">
        <v>22</v>
      </c>
      <c r="L33" t="s">
        <v>52</v>
      </c>
      <c r="M33" t="s">
        <v>24</v>
      </c>
      <c r="N33" t="s">
        <v>150</v>
      </c>
      <c r="O33" t="s">
        <v>100</v>
      </c>
      <c r="P33" t="s">
        <v>5105</v>
      </c>
      <c r="Q33" t="s">
        <v>27</v>
      </c>
      <c r="R33">
        <v>984</v>
      </c>
      <c r="S33">
        <v>1013</v>
      </c>
      <c r="T33">
        <v>984</v>
      </c>
      <c r="U33">
        <v>974</v>
      </c>
      <c r="V33" t="s">
        <v>151</v>
      </c>
    </row>
    <row r="34" spans="1:22" ht="17" hidden="1" x14ac:dyDescent="0.2">
      <c r="A34" t="s">
        <v>17</v>
      </c>
      <c r="B34" t="s">
        <v>18</v>
      </c>
      <c r="C34" t="s">
        <v>5087</v>
      </c>
      <c r="D34">
        <v>4</v>
      </c>
      <c r="E34" t="s">
        <v>5112</v>
      </c>
      <c r="F34" s="70" t="s">
        <v>152</v>
      </c>
      <c r="G34" t="s">
        <v>91</v>
      </c>
      <c r="H34">
        <v>5038</v>
      </c>
      <c r="I34">
        <v>5126</v>
      </c>
      <c r="J34" t="s">
        <v>153</v>
      </c>
      <c r="K34" t="s">
        <v>22</v>
      </c>
      <c r="L34" t="s">
        <v>52</v>
      </c>
      <c r="M34" t="s">
        <v>46</v>
      </c>
      <c r="N34" t="s">
        <v>154</v>
      </c>
      <c r="O34" t="s">
        <v>155</v>
      </c>
      <c r="P34" t="s">
        <v>5099</v>
      </c>
      <c r="Q34" t="s">
        <v>27</v>
      </c>
      <c r="R34">
        <v>985</v>
      </c>
      <c r="S34">
        <v>1014</v>
      </c>
      <c r="T34">
        <v>985</v>
      </c>
      <c r="U34">
        <v>986</v>
      </c>
      <c r="V34" t="s">
        <v>156</v>
      </c>
    </row>
    <row r="35" spans="1:22" ht="51" hidden="1" x14ac:dyDescent="0.2">
      <c r="A35" t="s">
        <v>157</v>
      </c>
      <c r="B35" t="s">
        <v>158</v>
      </c>
      <c r="C35" t="s">
        <v>1055</v>
      </c>
      <c r="D35">
        <v>4</v>
      </c>
      <c r="E35" t="s">
        <v>5112</v>
      </c>
      <c r="F35" s="70" t="s">
        <v>159</v>
      </c>
      <c r="G35" t="s">
        <v>160</v>
      </c>
      <c r="H35">
        <v>0</v>
      </c>
      <c r="I35">
        <v>170</v>
      </c>
      <c r="J35" t="s">
        <v>161</v>
      </c>
      <c r="K35" t="s">
        <v>22</v>
      </c>
      <c r="L35" t="s">
        <v>23</v>
      </c>
      <c r="M35" t="s">
        <v>24</v>
      </c>
      <c r="N35" t="s">
        <v>162</v>
      </c>
      <c r="O35" t="s">
        <v>163</v>
      </c>
      <c r="P35" t="s">
        <v>5098</v>
      </c>
      <c r="Q35" t="s">
        <v>27</v>
      </c>
      <c r="R35">
        <v>850</v>
      </c>
      <c r="S35">
        <v>906</v>
      </c>
      <c r="T35">
        <v>850</v>
      </c>
      <c r="U35">
        <v>884</v>
      </c>
      <c r="V35" t="s">
        <v>164</v>
      </c>
    </row>
    <row r="36" spans="1:22" ht="51" hidden="1" x14ac:dyDescent="0.2">
      <c r="A36" t="s">
        <v>157</v>
      </c>
      <c r="B36" t="s">
        <v>158</v>
      </c>
      <c r="C36" t="s">
        <v>1055</v>
      </c>
      <c r="D36">
        <v>4</v>
      </c>
      <c r="E36" t="s">
        <v>5112</v>
      </c>
      <c r="F36" s="70" t="s">
        <v>159</v>
      </c>
      <c r="G36" t="s">
        <v>160</v>
      </c>
      <c r="H36">
        <v>0</v>
      </c>
      <c r="I36">
        <v>170</v>
      </c>
      <c r="J36" t="s">
        <v>165</v>
      </c>
      <c r="K36" t="s">
        <v>22</v>
      </c>
      <c r="L36" t="s">
        <v>23</v>
      </c>
      <c r="M36" t="s">
        <v>24</v>
      </c>
      <c r="N36" t="s">
        <v>166</v>
      </c>
      <c r="O36" t="s">
        <v>74</v>
      </c>
      <c r="P36" t="s">
        <v>5106</v>
      </c>
      <c r="Q36" t="s">
        <v>27</v>
      </c>
      <c r="R36">
        <v>851</v>
      </c>
      <c r="S36">
        <v>907</v>
      </c>
      <c r="T36">
        <v>851</v>
      </c>
      <c r="U36">
        <v>885</v>
      </c>
      <c r="V36" t="s">
        <v>167</v>
      </c>
    </row>
    <row r="37" spans="1:22" ht="68" hidden="1" x14ac:dyDescent="0.2">
      <c r="A37" t="s">
        <v>157</v>
      </c>
      <c r="B37" t="s">
        <v>158</v>
      </c>
      <c r="C37" t="s">
        <v>1055</v>
      </c>
      <c r="D37">
        <v>4</v>
      </c>
      <c r="E37" t="s">
        <v>5112</v>
      </c>
      <c r="F37" s="70" t="s">
        <v>168</v>
      </c>
      <c r="G37" t="s">
        <v>169</v>
      </c>
      <c r="H37">
        <v>171</v>
      </c>
      <c r="I37">
        <v>407</v>
      </c>
      <c r="J37" t="s">
        <v>170</v>
      </c>
      <c r="K37" t="s">
        <v>45</v>
      </c>
      <c r="L37" t="s">
        <v>52</v>
      </c>
      <c r="M37" t="s">
        <v>24</v>
      </c>
      <c r="N37" t="s">
        <v>171</v>
      </c>
      <c r="O37" t="s">
        <v>172</v>
      </c>
      <c r="P37" t="s">
        <v>49</v>
      </c>
      <c r="Q37" t="s">
        <v>27</v>
      </c>
      <c r="R37">
        <v>852</v>
      </c>
      <c r="S37">
        <v>908</v>
      </c>
      <c r="T37">
        <v>852</v>
      </c>
      <c r="U37">
        <v>886</v>
      </c>
      <c r="V37" t="s">
        <v>173</v>
      </c>
    </row>
    <row r="38" spans="1:22" ht="68" hidden="1" x14ac:dyDescent="0.2">
      <c r="A38" t="s">
        <v>157</v>
      </c>
      <c r="B38" t="s">
        <v>158</v>
      </c>
      <c r="C38" t="s">
        <v>1055</v>
      </c>
      <c r="D38">
        <v>4</v>
      </c>
      <c r="E38" t="s">
        <v>5112</v>
      </c>
      <c r="F38" s="70" t="s">
        <v>168</v>
      </c>
      <c r="G38" t="s">
        <v>169</v>
      </c>
      <c r="H38">
        <v>171</v>
      </c>
      <c r="I38">
        <v>407</v>
      </c>
      <c r="J38" t="s">
        <v>174</v>
      </c>
      <c r="K38" t="s">
        <v>45</v>
      </c>
      <c r="L38" t="s">
        <v>52</v>
      </c>
      <c r="M38" t="s">
        <v>24</v>
      </c>
      <c r="N38" t="s">
        <v>175</v>
      </c>
      <c r="O38" t="s">
        <v>172</v>
      </c>
      <c r="P38" t="s">
        <v>49</v>
      </c>
      <c r="Q38" t="s">
        <v>27</v>
      </c>
      <c r="R38">
        <v>853</v>
      </c>
      <c r="S38">
        <v>909</v>
      </c>
      <c r="T38">
        <v>853</v>
      </c>
      <c r="U38">
        <v>886</v>
      </c>
      <c r="V38" t="s">
        <v>176</v>
      </c>
    </row>
    <row r="39" spans="1:22" ht="68" hidden="1" x14ac:dyDescent="0.2">
      <c r="A39" t="s">
        <v>157</v>
      </c>
      <c r="B39" t="s">
        <v>158</v>
      </c>
      <c r="C39" t="s">
        <v>1055</v>
      </c>
      <c r="D39">
        <v>4</v>
      </c>
      <c r="E39" t="s">
        <v>5112</v>
      </c>
      <c r="F39" s="70" t="s">
        <v>177</v>
      </c>
      <c r="G39" t="s">
        <v>178</v>
      </c>
      <c r="H39">
        <v>408</v>
      </c>
      <c r="I39">
        <v>657</v>
      </c>
      <c r="J39" t="s">
        <v>179</v>
      </c>
      <c r="K39" t="s">
        <v>45</v>
      </c>
      <c r="L39" t="s">
        <v>52</v>
      </c>
      <c r="M39" t="s">
        <v>24</v>
      </c>
      <c r="N39" t="s">
        <v>180</v>
      </c>
      <c r="O39" t="s">
        <v>181</v>
      </c>
      <c r="P39" t="s">
        <v>5105</v>
      </c>
      <c r="Q39" t="s">
        <v>27</v>
      </c>
      <c r="R39">
        <v>854</v>
      </c>
      <c r="S39">
        <v>913</v>
      </c>
      <c r="T39">
        <v>854</v>
      </c>
      <c r="U39">
        <v>888</v>
      </c>
      <c r="V39" t="s">
        <v>182</v>
      </c>
    </row>
    <row r="40" spans="1:22" ht="34" hidden="1" x14ac:dyDescent="0.2">
      <c r="A40" t="s">
        <v>157</v>
      </c>
      <c r="B40" t="s">
        <v>158</v>
      </c>
      <c r="C40" t="s">
        <v>1055</v>
      </c>
      <c r="D40">
        <v>4</v>
      </c>
      <c r="E40" t="s">
        <v>5112</v>
      </c>
      <c r="F40" s="70" t="s">
        <v>183</v>
      </c>
      <c r="G40" t="s">
        <v>184</v>
      </c>
      <c r="H40">
        <v>659</v>
      </c>
      <c r="I40">
        <v>754</v>
      </c>
      <c r="J40" t="s">
        <v>185</v>
      </c>
      <c r="K40" t="s">
        <v>79</v>
      </c>
      <c r="L40" t="s">
        <v>52</v>
      </c>
      <c r="M40" t="s">
        <v>24</v>
      </c>
      <c r="N40" t="s">
        <v>186</v>
      </c>
      <c r="O40" t="s">
        <v>79</v>
      </c>
      <c r="P40" t="s">
        <v>79</v>
      </c>
      <c r="Q40" t="s">
        <v>79</v>
      </c>
      <c r="R40">
        <v>855</v>
      </c>
      <c r="T40">
        <v>855</v>
      </c>
      <c r="V40" t="s">
        <v>187</v>
      </c>
    </row>
    <row r="41" spans="1:22" ht="34" hidden="1" x14ac:dyDescent="0.2">
      <c r="A41" t="s">
        <v>157</v>
      </c>
      <c r="B41" t="s">
        <v>158</v>
      </c>
      <c r="C41" t="s">
        <v>1055</v>
      </c>
      <c r="D41">
        <v>4</v>
      </c>
      <c r="E41" t="s">
        <v>5112</v>
      </c>
      <c r="F41" s="70" t="s">
        <v>188</v>
      </c>
      <c r="G41" t="s">
        <v>189</v>
      </c>
      <c r="H41">
        <v>1145</v>
      </c>
      <c r="I41">
        <v>1244</v>
      </c>
      <c r="J41" t="s">
        <v>190</v>
      </c>
      <c r="K41" t="s">
        <v>45</v>
      </c>
      <c r="L41" t="s">
        <v>52</v>
      </c>
      <c r="M41" t="s">
        <v>24</v>
      </c>
      <c r="N41" t="s">
        <v>191</v>
      </c>
      <c r="O41" t="s">
        <v>192</v>
      </c>
      <c r="P41" t="s">
        <v>5105</v>
      </c>
      <c r="Q41" t="s">
        <v>27</v>
      </c>
      <c r="R41">
        <v>856</v>
      </c>
      <c r="S41">
        <v>914</v>
      </c>
      <c r="T41">
        <v>856</v>
      </c>
      <c r="U41">
        <v>889</v>
      </c>
      <c r="V41" t="s">
        <v>193</v>
      </c>
    </row>
    <row r="42" spans="1:22" ht="34" hidden="1" x14ac:dyDescent="0.2">
      <c r="A42" t="s">
        <v>157</v>
      </c>
      <c r="B42" t="s">
        <v>158</v>
      </c>
      <c r="C42" t="s">
        <v>1055</v>
      </c>
      <c r="D42">
        <v>4</v>
      </c>
      <c r="E42" t="s">
        <v>5112</v>
      </c>
      <c r="F42" s="70" t="s">
        <v>194</v>
      </c>
      <c r="G42" t="s">
        <v>195</v>
      </c>
      <c r="H42">
        <v>1245</v>
      </c>
      <c r="I42">
        <v>1325</v>
      </c>
      <c r="J42" t="s">
        <v>196</v>
      </c>
      <c r="K42" t="s">
        <v>45</v>
      </c>
      <c r="L42" t="s">
        <v>52</v>
      </c>
      <c r="M42" t="s">
        <v>24</v>
      </c>
      <c r="N42" t="s">
        <v>197</v>
      </c>
      <c r="O42" t="s">
        <v>192</v>
      </c>
      <c r="P42" t="s">
        <v>5105</v>
      </c>
      <c r="Q42" t="s">
        <v>27</v>
      </c>
      <c r="R42">
        <v>857</v>
      </c>
      <c r="S42">
        <v>915</v>
      </c>
      <c r="T42">
        <v>857</v>
      </c>
      <c r="U42">
        <v>889</v>
      </c>
      <c r="V42" t="s">
        <v>198</v>
      </c>
    </row>
    <row r="43" spans="1:22" ht="68" hidden="1" x14ac:dyDescent="0.2">
      <c r="A43" t="s">
        <v>157</v>
      </c>
      <c r="B43" t="s">
        <v>158</v>
      </c>
      <c r="C43" t="s">
        <v>1055</v>
      </c>
      <c r="D43">
        <v>4</v>
      </c>
      <c r="E43" t="s">
        <v>5112</v>
      </c>
      <c r="F43" s="70" t="s">
        <v>199</v>
      </c>
      <c r="G43" t="s">
        <v>200</v>
      </c>
      <c r="H43">
        <v>1326</v>
      </c>
      <c r="I43">
        <v>1569</v>
      </c>
      <c r="J43" t="s">
        <v>201</v>
      </c>
      <c r="K43" t="s">
        <v>45</v>
      </c>
      <c r="L43" t="s">
        <v>23</v>
      </c>
      <c r="M43" t="s">
        <v>46</v>
      </c>
      <c r="N43" t="s">
        <v>202</v>
      </c>
      <c r="O43" t="s">
        <v>203</v>
      </c>
      <c r="P43" t="s">
        <v>5105</v>
      </c>
      <c r="Q43" t="s">
        <v>27</v>
      </c>
      <c r="R43">
        <v>858</v>
      </c>
      <c r="S43">
        <v>916</v>
      </c>
      <c r="T43">
        <v>858</v>
      </c>
      <c r="U43">
        <v>890</v>
      </c>
      <c r="V43" t="s">
        <v>204</v>
      </c>
    </row>
    <row r="44" spans="1:22" ht="51" hidden="1" x14ac:dyDescent="0.2">
      <c r="A44" t="s">
        <v>157</v>
      </c>
      <c r="B44" t="s">
        <v>158</v>
      </c>
      <c r="C44" t="s">
        <v>1055</v>
      </c>
      <c r="D44">
        <v>4</v>
      </c>
      <c r="E44" t="s">
        <v>5112</v>
      </c>
      <c r="F44" s="70" t="s">
        <v>205</v>
      </c>
      <c r="G44" t="s">
        <v>206</v>
      </c>
      <c r="H44">
        <v>1756</v>
      </c>
      <c r="I44">
        <v>1953</v>
      </c>
      <c r="J44" t="s">
        <v>207</v>
      </c>
      <c r="K44" t="s">
        <v>45</v>
      </c>
      <c r="L44" t="s">
        <v>52</v>
      </c>
      <c r="M44" t="s">
        <v>46</v>
      </c>
      <c r="N44" t="s">
        <v>208</v>
      </c>
      <c r="O44" t="s">
        <v>209</v>
      </c>
      <c r="P44" t="s">
        <v>210</v>
      </c>
      <c r="Q44" t="s">
        <v>27</v>
      </c>
      <c r="R44">
        <v>859</v>
      </c>
      <c r="S44">
        <v>918</v>
      </c>
      <c r="T44">
        <v>859</v>
      </c>
      <c r="U44">
        <v>891</v>
      </c>
      <c r="V44" t="s">
        <v>211</v>
      </c>
    </row>
    <row r="45" spans="1:22" ht="51" hidden="1" x14ac:dyDescent="0.2">
      <c r="A45" t="s">
        <v>157</v>
      </c>
      <c r="B45" t="s">
        <v>158</v>
      </c>
      <c r="C45" t="s">
        <v>1055</v>
      </c>
      <c r="D45">
        <v>4</v>
      </c>
      <c r="E45" t="s">
        <v>5112</v>
      </c>
      <c r="F45" s="70" t="s">
        <v>205</v>
      </c>
      <c r="G45" t="s">
        <v>206</v>
      </c>
      <c r="H45">
        <v>1756</v>
      </c>
      <c r="I45">
        <v>1953</v>
      </c>
      <c r="J45" t="s">
        <v>212</v>
      </c>
      <c r="K45" t="s">
        <v>45</v>
      </c>
      <c r="L45" t="s">
        <v>52</v>
      </c>
      <c r="M45" t="s">
        <v>24</v>
      </c>
      <c r="N45" t="s">
        <v>213</v>
      </c>
      <c r="O45" t="s">
        <v>209</v>
      </c>
      <c r="P45" t="s">
        <v>210</v>
      </c>
      <c r="Q45" t="s">
        <v>27</v>
      </c>
      <c r="R45">
        <v>860</v>
      </c>
      <c r="S45">
        <v>917</v>
      </c>
      <c r="T45">
        <v>860</v>
      </c>
      <c r="U45">
        <v>891</v>
      </c>
      <c r="V45" t="s">
        <v>214</v>
      </c>
    </row>
    <row r="46" spans="1:22" ht="51" hidden="1" x14ac:dyDescent="0.2">
      <c r="A46" t="s">
        <v>157</v>
      </c>
      <c r="B46" t="s">
        <v>158</v>
      </c>
      <c r="C46" t="s">
        <v>1055</v>
      </c>
      <c r="D46">
        <v>4</v>
      </c>
      <c r="E46" t="s">
        <v>5112</v>
      </c>
      <c r="F46" s="70" t="s">
        <v>215</v>
      </c>
      <c r="G46" t="s">
        <v>216</v>
      </c>
      <c r="H46">
        <v>1984</v>
      </c>
      <c r="I46">
        <v>2172</v>
      </c>
      <c r="J46" t="s">
        <v>217</v>
      </c>
      <c r="K46" t="s">
        <v>79</v>
      </c>
      <c r="L46" t="s">
        <v>52</v>
      </c>
      <c r="M46" t="s">
        <v>46</v>
      </c>
      <c r="N46" t="s">
        <v>218</v>
      </c>
      <c r="O46" t="s">
        <v>79</v>
      </c>
      <c r="P46" t="s">
        <v>79</v>
      </c>
      <c r="Q46" t="s">
        <v>79</v>
      </c>
      <c r="R46">
        <v>861</v>
      </c>
      <c r="T46">
        <v>861</v>
      </c>
      <c r="V46" t="s">
        <v>219</v>
      </c>
    </row>
    <row r="47" spans="1:22" ht="51" hidden="1" x14ac:dyDescent="0.2">
      <c r="A47" t="s">
        <v>157</v>
      </c>
      <c r="B47" t="s">
        <v>158</v>
      </c>
      <c r="C47" t="s">
        <v>1055</v>
      </c>
      <c r="D47">
        <v>4</v>
      </c>
      <c r="E47" t="s">
        <v>5112</v>
      </c>
      <c r="F47" s="70" t="s">
        <v>215</v>
      </c>
      <c r="G47" t="s">
        <v>216</v>
      </c>
      <c r="H47">
        <v>1984</v>
      </c>
      <c r="I47">
        <v>2172</v>
      </c>
      <c r="J47" t="s">
        <v>220</v>
      </c>
      <c r="K47" t="s">
        <v>22</v>
      </c>
      <c r="L47" t="s">
        <v>23</v>
      </c>
      <c r="M47" t="s">
        <v>46</v>
      </c>
      <c r="N47" t="s">
        <v>221</v>
      </c>
      <c r="O47" t="s">
        <v>222</v>
      </c>
      <c r="P47" t="s">
        <v>5096</v>
      </c>
      <c r="Q47" t="s">
        <v>27</v>
      </c>
      <c r="R47">
        <v>862</v>
      </c>
      <c r="S47">
        <v>919</v>
      </c>
      <c r="T47">
        <v>862</v>
      </c>
      <c r="U47">
        <v>892</v>
      </c>
      <c r="V47" t="s">
        <v>223</v>
      </c>
    </row>
    <row r="48" spans="1:22" ht="34" hidden="1" x14ac:dyDescent="0.2">
      <c r="A48" t="s">
        <v>157</v>
      </c>
      <c r="B48" t="s">
        <v>158</v>
      </c>
      <c r="C48" t="s">
        <v>1055</v>
      </c>
      <c r="D48">
        <v>4</v>
      </c>
      <c r="E48" t="s">
        <v>5112</v>
      </c>
      <c r="F48" s="70" t="s">
        <v>224</v>
      </c>
      <c r="G48" t="s">
        <v>225</v>
      </c>
      <c r="H48">
        <v>2924</v>
      </c>
      <c r="I48">
        <v>3023</v>
      </c>
      <c r="J48" t="s">
        <v>226</v>
      </c>
      <c r="K48" t="s">
        <v>79</v>
      </c>
      <c r="L48" t="s">
        <v>52</v>
      </c>
      <c r="M48" t="s">
        <v>24</v>
      </c>
      <c r="N48" t="s">
        <v>227</v>
      </c>
      <c r="O48" t="s">
        <v>79</v>
      </c>
      <c r="P48" t="s">
        <v>79</v>
      </c>
      <c r="Q48" t="s">
        <v>79</v>
      </c>
      <c r="R48">
        <v>863</v>
      </c>
      <c r="T48">
        <v>863</v>
      </c>
      <c r="V48" t="s">
        <v>228</v>
      </c>
    </row>
    <row r="49" spans="1:22" ht="34" hidden="1" x14ac:dyDescent="0.2">
      <c r="A49" t="s">
        <v>157</v>
      </c>
      <c r="B49" t="s">
        <v>158</v>
      </c>
      <c r="C49" t="s">
        <v>1055</v>
      </c>
      <c r="D49">
        <v>4</v>
      </c>
      <c r="E49" t="s">
        <v>5112</v>
      </c>
      <c r="F49" s="70" t="s">
        <v>229</v>
      </c>
      <c r="G49" t="s">
        <v>230</v>
      </c>
      <c r="H49">
        <v>3024</v>
      </c>
      <c r="I49">
        <v>3124</v>
      </c>
      <c r="J49" t="s">
        <v>231</v>
      </c>
      <c r="K49" t="s">
        <v>79</v>
      </c>
      <c r="L49" t="s">
        <v>23</v>
      </c>
      <c r="M49" t="s">
        <v>24</v>
      </c>
      <c r="N49" t="s">
        <v>232</v>
      </c>
      <c r="O49" t="s">
        <v>79</v>
      </c>
      <c r="P49" t="s">
        <v>79</v>
      </c>
      <c r="Q49" t="s">
        <v>79</v>
      </c>
      <c r="R49">
        <v>864</v>
      </c>
      <c r="T49">
        <v>864</v>
      </c>
      <c r="V49" t="s">
        <v>233</v>
      </c>
    </row>
    <row r="50" spans="1:22" ht="34" hidden="1" x14ac:dyDescent="0.2">
      <c r="A50" t="s">
        <v>157</v>
      </c>
      <c r="B50" t="s">
        <v>158</v>
      </c>
      <c r="C50" t="s">
        <v>1055</v>
      </c>
      <c r="D50">
        <v>4</v>
      </c>
      <c r="E50" t="s">
        <v>5112</v>
      </c>
      <c r="F50" s="70" t="s">
        <v>229</v>
      </c>
      <c r="G50" t="s">
        <v>230</v>
      </c>
      <c r="H50">
        <v>3024</v>
      </c>
      <c r="I50">
        <v>3124</v>
      </c>
      <c r="J50" t="s">
        <v>234</v>
      </c>
      <c r="K50" t="s">
        <v>22</v>
      </c>
      <c r="L50" t="s">
        <v>23</v>
      </c>
      <c r="M50" t="s">
        <v>24</v>
      </c>
      <c r="N50" t="s">
        <v>235</v>
      </c>
      <c r="O50" t="s">
        <v>74</v>
      </c>
      <c r="P50" t="s">
        <v>5106</v>
      </c>
      <c r="Q50" t="s">
        <v>27</v>
      </c>
      <c r="R50">
        <v>865</v>
      </c>
      <c r="S50">
        <v>920</v>
      </c>
      <c r="T50">
        <v>865</v>
      </c>
      <c r="U50">
        <v>893</v>
      </c>
      <c r="V50" t="s">
        <v>236</v>
      </c>
    </row>
    <row r="51" spans="1:22" ht="17" hidden="1" x14ac:dyDescent="0.2">
      <c r="A51" t="s">
        <v>157</v>
      </c>
      <c r="B51" t="s">
        <v>158</v>
      </c>
      <c r="C51" t="s">
        <v>1055</v>
      </c>
      <c r="D51">
        <v>4</v>
      </c>
      <c r="E51" t="s">
        <v>5112</v>
      </c>
      <c r="F51" s="70" t="s">
        <v>237</v>
      </c>
      <c r="G51" t="s">
        <v>238</v>
      </c>
      <c r="H51">
        <v>3125</v>
      </c>
      <c r="I51">
        <v>3189</v>
      </c>
      <c r="J51" t="s">
        <v>239</v>
      </c>
      <c r="K51" t="s">
        <v>22</v>
      </c>
      <c r="L51" t="s">
        <v>23</v>
      </c>
      <c r="M51" t="s">
        <v>24</v>
      </c>
      <c r="N51" t="s">
        <v>240</v>
      </c>
      <c r="O51" t="s">
        <v>241</v>
      </c>
      <c r="P51" t="s">
        <v>5106</v>
      </c>
      <c r="Q51" t="s">
        <v>27</v>
      </c>
      <c r="R51">
        <v>866</v>
      </c>
      <c r="S51">
        <v>922</v>
      </c>
      <c r="T51">
        <v>866</v>
      </c>
      <c r="U51">
        <v>895</v>
      </c>
      <c r="V51" t="s">
        <v>242</v>
      </c>
    </row>
    <row r="52" spans="1:22" ht="51" hidden="1" x14ac:dyDescent="0.2">
      <c r="A52" t="s">
        <v>157</v>
      </c>
      <c r="B52" t="s">
        <v>158</v>
      </c>
      <c r="C52" t="s">
        <v>1055</v>
      </c>
      <c r="D52">
        <v>4</v>
      </c>
      <c r="E52" t="s">
        <v>5112</v>
      </c>
      <c r="F52" s="70" t="s">
        <v>243</v>
      </c>
      <c r="G52" t="s">
        <v>244</v>
      </c>
      <c r="H52">
        <v>3948</v>
      </c>
      <c r="I52">
        <v>4116</v>
      </c>
      <c r="J52" t="s">
        <v>245</v>
      </c>
      <c r="K52" t="s">
        <v>22</v>
      </c>
      <c r="L52" t="s">
        <v>52</v>
      </c>
      <c r="M52" t="s">
        <v>24</v>
      </c>
      <c r="N52" t="s">
        <v>246</v>
      </c>
      <c r="O52" t="s">
        <v>247</v>
      </c>
      <c r="P52" t="s">
        <v>5099</v>
      </c>
      <c r="Q52" t="s">
        <v>27</v>
      </c>
      <c r="R52">
        <v>867</v>
      </c>
      <c r="S52">
        <v>928</v>
      </c>
      <c r="T52">
        <v>867</v>
      </c>
      <c r="U52">
        <v>900</v>
      </c>
      <c r="V52" t="s">
        <v>248</v>
      </c>
    </row>
    <row r="53" spans="1:22" ht="51" hidden="1" x14ac:dyDescent="0.2">
      <c r="A53" t="s">
        <v>157</v>
      </c>
      <c r="B53" t="s">
        <v>158</v>
      </c>
      <c r="C53" t="s">
        <v>1055</v>
      </c>
      <c r="D53">
        <v>4</v>
      </c>
      <c r="E53" t="s">
        <v>5112</v>
      </c>
      <c r="F53" s="70" t="s">
        <v>249</v>
      </c>
      <c r="G53" t="s">
        <v>250</v>
      </c>
      <c r="H53">
        <v>4345</v>
      </c>
      <c r="I53">
        <v>4547</v>
      </c>
      <c r="J53" t="s">
        <v>251</v>
      </c>
      <c r="K53" t="s">
        <v>45</v>
      </c>
      <c r="L53" t="s">
        <v>32</v>
      </c>
      <c r="M53" t="s">
        <v>24</v>
      </c>
      <c r="N53" t="s">
        <v>252</v>
      </c>
      <c r="O53" s="70" t="s">
        <v>253</v>
      </c>
      <c r="P53" t="s">
        <v>254</v>
      </c>
      <c r="Q53" t="s">
        <v>27</v>
      </c>
      <c r="R53">
        <v>868</v>
      </c>
      <c r="S53">
        <v>929</v>
      </c>
      <c r="T53">
        <v>868</v>
      </c>
      <c r="U53">
        <v>901</v>
      </c>
      <c r="V53" t="s">
        <v>255</v>
      </c>
    </row>
    <row r="54" spans="1:22" ht="51" hidden="1" x14ac:dyDescent="0.2">
      <c r="A54" t="s">
        <v>157</v>
      </c>
      <c r="B54" t="s">
        <v>158</v>
      </c>
      <c r="C54" t="s">
        <v>1055</v>
      </c>
      <c r="D54">
        <v>4</v>
      </c>
      <c r="E54" t="s">
        <v>5112</v>
      </c>
      <c r="F54" s="70" t="s">
        <v>249</v>
      </c>
      <c r="G54" t="s">
        <v>250</v>
      </c>
      <c r="H54">
        <v>4345</v>
      </c>
      <c r="I54">
        <v>4547</v>
      </c>
      <c r="J54" t="s">
        <v>256</v>
      </c>
      <c r="K54" t="s">
        <v>45</v>
      </c>
      <c r="L54" t="s">
        <v>52</v>
      </c>
      <c r="M54" t="s">
        <v>46</v>
      </c>
      <c r="N54" t="s">
        <v>257</v>
      </c>
      <c r="O54" t="s">
        <v>258</v>
      </c>
      <c r="P54" t="s">
        <v>5105</v>
      </c>
      <c r="Q54" t="s">
        <v>27</v>
      </c>
      <c r="R54">
        <v>869</v>
      </c>
      <c r="S54">
        <v>931</v>
      </c>
      <c r="T54">
        <v>869</v>
      </c>
      <c r="U54">
        <v>902</v>
      </c>
      <c r="V54" t="s">
        <v>259</v>
      </c>
    </row>
    <row r="55" spans="1:22" hidden="1" x14ac:dyDescent="0.2">
      <c r="A55" t="s">
        <v>157</v>
      </c>
      <c r="B55" t="s">
        <v>158</v>
      </c>
      <c r="C55" t="s">
        <v>1055</v>
      </c>
      <c r="D55">
        <v>4</v>
      </c>
      <c r="E55" t="s">
        <v>5112</v>
      </c>
      <c r="F55" t="s">
        <v>5233</v>
      </c>
      <c r="G55" t="s">
        <v>250</v>
      </c>
      <c r="H55">
        <v>4345</v>
      </c>
      <c r="I55">
        <v>4547</v>
      </c>
      <c r="J55" t="s">
        <v>260</v>
      </c>
      <c r="K55" t="s">
        <v>45</v>
      </c>
      <c r="L55" t="s">
        <v>52</v>
      </c>
      <c r="M55" t="s">
        <v>24</v>
      </c>
      <c r="N55" t="s">
        <v>261</v>
      </c>
      <c r="O55" t="s">
        <v>172</v>
      </c>
      <c r="P55" t="s">
        <v>49</v>
      </c>
      <c r="Q55" t="s">
        <v>27</v>
      </c>
      <c r="R55">
        <v>870</v>
      </c>
      <c r="S55">
        <v>910</v>
      </c>
      <c r="T55">
        <v>870</v>
      </c>
      <c r="U55">
        <v>886</v>
      </c>
      <c r="V55" t="s">
        <v>262</v>
      </c>
    </row>
    <row r="56" spans="1:22" ht="85" hidden="1" x14ac:dyDescent="0.2">
      <c r="A56" t="s">
        <v>157</v>
      </c>
      <c r="B56" t="s">
        <v>158</v>
      </c>
      <c r="C56" t="s">
        <v>1055</v>
      </c>
      <c r="D56">
        <v>4</v>
      </c>
      <c r="E56" t="s">
        <v>5112</v>
      </c>
      <c r="F56" s="70" t="s">
        <v>263</v>
      </c>
      <c r="G56" t="s">
        <v>250</v>
      </c>
      <c r="H56">
        <v>4345</v>
      </c>
      <c r="I56">
        <v>4547</v>
      </c>
      <c r="J56" t="s">
        <v>264</v>
      </c>
      <c r="K56" t="s">
        <v>45</v>
      </c>
      <c r="L56" t="s">
        <v>52</v>
      </c>
      <c r="M56" t="s">
        <v>24</v>
      </c>
      <c r="N56" t="s">
        <v>265</v>
      </c>
      <c r="O56" t="s">
        <v>181</v>
      </c>
      <c r="P56" t="s">
        <v>5105</v>
      </c>
      <c r="Q56" t="s">
        <v>27</v>
      </c>
      <c r="R56">
        <v>871</v>
      </c>
      <c r="S56">
        <v>912</v>
      </c>
      <c r="T56">
        <v>871</v>
      </c>
      <c r="U56">
        <v>888</v>
      </c>
      <c r="V56" t="s">
        <v>266</v>
      </c>
    </row>
    <row r="57" spans="1:22" hidden="1" x14ac:dyDescent="0.2">
      <c r="A57" t="s">
        <v>157</v>
      </c>
      <c r="B57" t="s">
        <v>158</v>
      </c>
      <c r="C57" t="s">
        <v>1055</v>
      </c>
      <c r="D57">
        <v>4</v>
      </c>
      <c r="E57" t="s">
        <v>5112</v>
      </c>
      <c r="F57" t="s">
        <v>5234</v>
      </c>
      <c r="G57" t="s">
        <v>250</v>
      </c>
      <c r="H57">
        <v>4345</v>
      </c>
      <c r="I57">
        <v>4547</v>
      </c>
      <c r="J57" t="s">
        <v>267</v>
      </c>
      <c r="K57" t="s">
        <v>22</v>
      </c>
      <c r="L57" t="s">
        <v>52</v>
      </c>
      <c r="M57" t="s">
        <v>24</v>
      </c>
      <c r="N57" t="s">
        <v>268</v>
      </c>
      <c r="O57" t="s">
        <v>269</v>
      </c>
      <c r="P57" t="s">
        <v>5105</v>
      </c>
      <c r="Q57" t="s">
        <v>27</v>
      </c>
      <c r="R57">
        <v>872</v>
      </c>
      <c r="S57">
        <v>923</v>
      </c>
      <c r="T57">
        <v>872</v>
      </c>
      <c r="U57">
        <v>896</v>
      </c>
      <c r="V57" t="s">
        <v>270</v>
      </c>
    </row>
    <row r="58" spans="1:22" hidden="1" x14ac:dyDescent="0.2">
      <c r="A58" t="s">
        <v>157</v>
      </c>
      <c r="B58" t="s">
        <v>158</v>
      </c>
      <c r="C58" t="s">
        <v>1055</v>
      </c>
      <c r="D58">
        <v>4</v>
      </c>
      <c r="E58" t="s">
        <v>5112</v>
      </c>
      <c r="F58" t="s">
        <v>5235</v>
      </c>
      <c r="G58" t="s">
        <v>250</v>
      </c>
      <c r="H58">
        <v>4345</v>
      </c>
      <c r="I58">
        <v>4547</v>
      </c>
      <c r="J58" t="s">
        <v>267</v>
      </c>
      <c r="K58" t="s">
        <v>22</v>
      </c>
      <c r="L58" t="s">
        <v>52</v>
      </c>
      <c r="M58" t="s">
        <v>24</v>
      </c>
      <c r="N58" t="s">
        <v>271</v>
      </c>
      <c r="O58" t="s">
        <v>269</v>
      </c>
      <c r="P58" t="s">
        <v>5105</v>
      </c>
      <c r="Q58" t="s">
        <v>27</v>
      </c>
      <c r="R58">
        <v>873</v>
      </c>
      <c r="S58">
        <v>925</v>
      </c>
      <c r="T58">
        <v>873</v>
      </c>
      <c r="U58">
        <v>897</v>
      </c>
      <c r="V58" t="s">
        <v>272</v>
      </c>
    </row>
    <row r="59" spans="1:22" hidden="1" x14ac:dyDescent="0.2">
      <c r="A59" t="s">
        <v>157</v>
      </c>
      <c r="B59" t="s">
        <v>158</v>
      </c>
      <c r="C59" t="s">
        <v>1055</v>
      </c>
      <c r="D59">
        <v>4</v>
      </c>
      <c r="E59" t="s">
        <v>5112</v>
      </c>
      <c r="F59" t="s">
        <v>5235</v>
      </c>
      <c r="G59" t="s">
        <v>250</v>
      </c>
      <c r="H59">
        <v>4345</v>
      </c>
      <c r="I59">
        <v>4547</v>
      </c>
      <c r="J59" t="s">
        <v>273</v>
      </c>
      <c r="K59" t="s">
        <v>22</v>
      </c>
      <c r="L59" t="s">
        <v>52</v>
      </c>
      <c r="M59" t="s">
        <v>24</v>
      </c>
      <c r="N59" t="s">
        <v>274</v>
      </c>
      <c r="O59" t="s">
        <v>275</v>
      </c>
      <c r="P59" t="s">
        <v>5099</v>
      </c>
      <c r="Q59" t="s">
        <v>27</v>
      </c>
      <c r="R59">
        <v>874</v>
      </c>
      <c r="S59">
        <v>932</v>
      </c>
      <c r="T59">
        <v>874</v>
      </c>
      <c r="U59">
        <v>903</v>
      </c>
      <c r="V59" t="s">
        <v>276</v>
      </c>
    </row>
    <row r="60" spans="1:22" ht="51" hidden="1" x14ac:dyDescent="0.2">
      <c r="A60" t="s">
        <v>157</v>
      </c>
      <c r="B60" t="s">
        <v>158</v>
      </c>
      <c r="C60" t="s">
        <v>1055</v>
      </c>
      <c r="D60">
        <v>4</v>
      </c>
      <c r="E60" t="s">
        <v>5112</v>
      </c>
      <c r="F60" s="70" t="s">
        <v>249</v>
      </c>
      <c r="G60" t="s">
        <v>250</v>
      </c>
      <c r="H60">
        <v>4345</v>
      </c>
      <c r="I60">
        <v>4547</v>
      </c>
      <c r="J60" t="s">
        <v>277</v>
      </c>
      <c r="K60" t="s">
        <v>45</v>
      </c>
      <c r="L60" t="s">
        <v>52</v>
      </c>
      <c r="M60" t="s">
        <v>24</v>
      </c>
      <c r="N60" t="s">
        <v>278</v>
      </c>
      <c r="O60" t="s">
        <v>258</v>
      </c>
      <c r="P60" t="s">
        <v>5105</v>
      </c>
      <c r="Q60" t="s">
        <v>27</v>
      </c>
      <c r="R60">
        <v>875</v>
      </c>
      <c r="S60">
        <v>930</v>
      </c>
      <c r="T60">
        <v>875</v>
      </c>
      <c r="U60">
        <v>902</v>
      </c>
      <c r="V60" t="s">
        <v>279</v>
      </c>
    </row>
    <row r="61" spans="1:22" hidden="1" x14ac:dyDescent="0.2">
      <c r="A61" t="s">
        <v>157</v>
      </c>
      <c r="B61" t="s">
        <v>158</v>
      </c>
      <c r="C61" t="s">
        <v>1055</v>
      </c>
      <c r="D61">
        <v>4</v>
      </c>
      <c r="E61" t="s">
        <v>5112</v>
      </c>
      <c r="F61" t="s">
        <v>5236</v>
      </c>
      <c r="G61" t="s">
        <v>250</v>
      </c>
      <c r="H61">
        <v>4345</v>
      </c>
      <c r="I61">
        <v>4547</v>
      </c>
      <c r="J61" t="s">
        <v>280</v>
      </c>
      <c r="K61" t="s">
        <v>22</v>
      </c>
      <c r="L61" t="s">
        <v>52</v>
      </c>
      <c r="M61" t="s">
        <v>46</v>
      </c>
      <c r="N61" t="s">
        <v>281</v>
      </c>
      <c r="O61" t="s">
        <v>282</v>
      </c>
      <c r="P61" t="s">
        <v>5099</v>
      </c>
      <c r="Q61" t="s">
        <v>27</v>
      </c>
      <c r="R61">
        <v>876</v>
      </c>
      <c r="S61">
        <v>927</v>
      </c>
      <c r="T61">
        <v>876</v>
      </c>
      <c r="U61">
        <v>899</v>
      </c>
      <c r="V61" t="s">
        <v>283</v>
      </c>
    </row>
    <row r="62" spans="1:22" hidden="1" x14ac:dyDescent="0.2">
      <c r="A62" t="s">
        <v>157</v>
      </c>
      <c r="B62" t="s">
        <v>158</v>
      </c>
      <c r="C62" t="s">
        <v>1055</v>
      </c>
      <c r="D62">
        <v>4</v>
      </c>
      <c r="E62" t="s">
        <v>5112</v>
      </c>
      <c r="F62" t="s">
        <v>5235</v>
      </c>
      <c r="G62" t="s">
        <v>250</v>
      </c>
      <c r="H62">
        <v>4345</v>
      </c>
      <c r="I62">
        <v>4547</v>
      </c>
      <c r="J62" t="s">
        <v>284</v>
      </c>
      <c r="K62" t="s">
        <v>22</v>
      </c>
      <c r="L62" t="s">
        <v>52</v>
      </c>
      <c r="M62" t="s">
        <v>24</v>
      </c>
      <c r="N62" t="s">
        <v>285</v>
      </c>
      <c r="O62" t="s">
        <v>286</v>
      </c>
      <c r="P62" t="s">
        <v>5099</v>
      </c>
      <c r="Q62" t="s">
        <v>27</v>
      </c>
      <c r="R62">
        <v>877</v>
      </c>
      <c r="S62">
        <v>926</v>
      </c>
      <c r="T62">
        <v>877</v>
      </c>
      <c r="U62">
        <v>898</v>
      </c>
      <c r="V62" t="s">
        <v>287</v>
      </c>
    </row>
    <row r="63" spans="1:22" ht="51" hidden="1" x14ac:dyDescent="0.2">
      <c r="A63" t="s">
        <v>157</v>
      </c>
      <c r="B63" t="s">
        <v>158</v>
      </c>
      <c r="C63" t="s">
        <v>1055</v>
      </c>
      <c r="D63">
        <v>4</v>
      </c>
      <c r="E63" t="s">
        <v>5112</v>
      </c>
      <c r="F63" s="70" t="s">
        <v>288</v>
      </c>
      <c r="G63" t="s">
        <v>250</v>
      </c>
      <c r="H63">
        <v>4345</v>
      </c>
      <c r="I63">
        <v>4547</v>
      </c>
      <c r="J63" t="s">
        <v>289</v>
      </c>
      <c r="K63" t="s">
        <v>22</v>
      </c>
      <c r="L63" t="s">
        <v>52</v>
      </c>
      <c r="M63" t="s">
        <v>46</v>
      </c>
      <c r="N63" t="s">
        <v>290</v>
      </c>
      <c r="O63" t="s">
        <v>291</v>
      </c>
      <c r="P63" t="s">
        <v>5105</v>
      </c>
      <c r="Q63" t="s">
        <v>27</v>
      </c>
      <c r="R63">
        <v>878</v>
      </c>
      <c r="S63">
        <v>921</v>
      </c>
      <c r="T63">
        <v>878</v>
      </c>
      <c r="U63">
        <v>894</v>
      </c>
      <c r="V63" t="s">
        <v>292</v>
      </c>
    </row>
    <row r="64" spans="1:22" ht="85" hidden="1" x14ac:dyDescent="0.2">
      <c r="A64" t="s">
        <v>157</v>
      </c>
      <c r="B64" t="s">
        <v>158</v>
      </c>
      <c r="C64" t="s">
        <v>1055</v>
      </c>
      <c r="D64">
        <v>4</v>
      </c>
      <c r="E64" t="s">
        <v>5112</v>
      </c>
      <c r="F64" s="70" t="s">
        <v>293</v>
      </c>
      <c r="G64" t="s">
        <v>250</v>
      </c>
      <c r="H64">
        <v>4345</v>
      </c>
      <c r="I64">
        <v>4547</v>
      </c>
      <c r="J64" t="s">
        <v>294</v>
      </c>
      <c r="K64" t="s">
        <v>22</v>
      </c>
      <c r="L64" t="s">
        <v>52</v>
      </c>
      <c r="M64" t="s">
        <v>24</v>
      </c>
      <c r="N64" t="s">
        <v>295</v>
      </c>
      <c r="O64" t="s">
        <v>296</v>
      </c>
      <c r="P64" t="s">
        <v>5099</v>
      </c>
      <c r="Q64" t="s">
        <v>27</v>
      </c>
      <c r="R64">
        <v>879</v>
      </c>
      <c r="S64">
        <v>911</v>
      </c>
      <c r="T64">
        <v>879</v>
      </c>
      <c r="U64">
        <v>887</v>
      </c>
      <c r="V64" t="s">
        <v>297</v>
      </c>
    </row>
    <row r="65" spans="1:22" hidden="1" x14ac:dyDescent="0.2">
      <c r="A65" t="s">
        <v>157</v>
      </c>
      <c r="B65" t="s">
        <v>158</v>
      </c>
      <c r="C65" t="s">
        <v>1055</v>
      </c>
      <c r="D65">
        <v>4</v>
      </c>
      <c r="E65" t="s">
        <v>5112</v>
      </c>
      <c r="F65" t="s">
        <v>5237</v>
      </c>
      <c r="G65" t="s">
        <v>250</v>
      </c>
      <c r="H65">
        <v>4345</v>
      </c>
      <c r="I65">
        <v>4547</v>
      </c>
      <c r="J65" t="s">
        <v>298</v>
      </c>
      <c r="K65" t="s">
        <v>79</v>
      </c>
      <c r="L65" t="s">
        <v>52</v>
      </c>
      <c r="M65" t="s">
        <v>46</v>
      </c>
      <c r="N65" t="s">
        <v>299</v>
      </c>
      <c r="O65" t="s">
        <v>79</v>
      </c>
      <c r="P65" t="s">
        <v>79</v>
      </c>
      <c r="Q65" t="s">
        <v>79</v>
      </c>
      <c r="R65">
        <v>880</v>
      </c>
      <c r="T65">
        <v>880</v>
      </c>
      <c r="V65" t="s">
        <v>300</v>
      </c>
    </row>
    <row r="66" spans="1:22" hidden="1" x14ac:dyDescent="0.2">
      <c r="A66" t="s">
        <v>157</v>
      </c>
      <c r="B66" t="s">
        <v>158</v>
      </c>
      <c r="C66" t="s">
        <v>1055</v>
      </c>
      <c r="D66">
        <v>4</v>
      </c>
      <c r="E66" t="s">
        <v>5112</v>
      </c>
      <c r="F66" t="s">
        <v>5234</v>
      </c>
      <c r="G66" t="s">
        <v>250</v>
      </c>
      <c r="H66">
        <v>4345</v>
      </c>
      <c r="I66">
        <v>4547</v>
      </c>
      <c r="J66" t="s">
        <v>301</v>
      </c>
      <c r="K66" t="s">
        <v>22</v>
      </c>
      <c r="L66" t="s">
        <v>52</v>
      </c>
      <c r="M66" t="s">
        <v>24</v>
      </c>
      <c r="N66" t="s">
        <v>302</v>
      </c>
      <c r="O66" t="s">
        <v>269</v>
      </c>
      <c r="P66" t="s">
        <v>5105</v>
      </c>
      <c r="Q66" t="s">
        <v>27</v>
      </c>
      <c r="R66">
        <v>881</v>
      </c>
      <c r="S66">
        <v>924</v>
      </c>
      <c r="T66">
        <v>881</v>
      </c>
      <c r="U66">
        <v>896</v>
      </c>
      <c r="V66" t="s">
        <v>303</v>
      </c>
    </row>
    <row r="67" spans="1:22" ht="68" hidden="1" x14ac:dyDescent="0.2">
      <c r="A67" t="s">
        <v>157</v>
      </c>
      <c r="B67" t="s">
        <v>158</v>
      </c>
      <c r="C67" t="s">
        <v>1055</v>
      </c>
      <c r="D67">
        <v>4</v>
      </c>
      <c r="E67" t="s">
        <v>5112</v>
      </c>
      <c r="F67" s="70" t="s">
        <v>304</v>
      </c>
      <c r="G67" t="s">
        <v>250</v>
      </c>
      <c r="H67">
        <v>4345</v>
      </c>
      <c r="I67">
        <v>4547</v>
      </c>
      <c r="J67" t="s">
        <v>305</v>
      </c>
      <c r="K67" t="s">
        <v>45</v>
      </c>
      <c r="L67" t="s">
        <v>52</v>
      </c>
      <c r="M67" t="s">
        <v>46</v>
      </c>
      <c r="N67" t="s">
        <v>306</v>
      </c>
      <c r="O67" t="s">
        <v>181</v>
      </c>
      <c r="P67" t="s">
        <v>5105</v>
      </c>
      <c r="Q67" t="s">
        <v>27</v>
      </c>
      <c r="R67">
        <v>882</v>
      </c>
      <c r="S67">
        <v>933</v>
      </c>
      <c r="T67">
        <v>882</v>
      </c>
      <c r="U67">
        <v>904</v>
      </c>
      <c r="V67" t="s">
        <v>307</v>
      </c>
    </row>
    <row r="68" spans="1:22" ht="51" hidden="1" x14ac:dyDescent="0.2">
      <c r="A68" t="s">
        <v>157</v>
      </c>
      <c r="B68" t="s">
        <v>158</v>
      </c>
      <c r="C68" t="s">
        <v>1055</v>
      </c>
      <c r="D68">
        <v>4</v>
      </c>
      <c r="E68" t="s">
        <v>5112</v>
      </c>
      <c r="F68" s="70" t="s">
        <v>308</v>
      </c>
      <c r="G68" t="s">
        <v>250</v>
      </c>
      <c r="H68">
        <v>4345</v>
      </c>
      <c r="I68">
        <v>4547</v>
      </c>
      <c r="J68" t="s">
        <v>309</v>
      </c>
      <c r="K68" t="s">
        <v>45</v>
      </c>
      <c r="L68" t="s">
        <v>52</v>
      </c>
      <c r="M68" t="s">
        <v>24</v>
      </c>
      <c r="N68" t="s">
        <v>310</v>
      </c>
      <c r="O68" t="s">
        <v>311</v>
      </c>
      <c r="P68" t="s">
        <v>5105</v>
      </c>
      <c r="Q68" t="s">
        <v>27</v>
      </c>
      <c r="R68">
        <v>883</v>
      </c>
      <c r="S68">
        <v>934</v>
      </c>
      <c r="T68">
        <v>883</v>
      </c>
      <c r="U68">
        <v>905</v>
      </c>
      <c r="V68" t="s">
        <v>312</v>
      </c>
    </row>
    <row r="69" spans="1:22" ht="51" hidden="1" x14ac:dyDescent="0.2">
      <c r="A69" t="s">
        <v>313</v>
      </c>
      <c r="B69" t="s">
        <v>314</v>
      </c>
      <c r="C69" t="s">
        <v>1055</v>
      </c>
      <c r="D69">
        <v>21</v>
      </c>
      <c r="E69" t="s">
        <v>5113</v>
      </c>
      <c r="F69" s="70" t="s">
        <v>315</v>
      </c>
      <c r="G69" t="s">
        <v>316</v>
      </c>
      <c r="H69">
        <v>69</v>
      </c>
      <c r="I69">
        <v>183</v>
      </c>
      <c r="J69" t="s">
        <v>317</v>
      </c>
      <c r="K69" t="s">
        <v>22</v>
      </c>
      <c r="L69" t="s">
        <v>32</v>
      </c>
      <c r="M69" t="s">
        <v>46</v>
      </c>
      <c r="N69" t="s">
        <v>318</v>
      </c>
      <c r="O69" s="70" t="s">
        <v>319</v>
      </c>
      <c r="P69" t="s">
        <v>5099</v>
      </c>
      <c r="Q69" t="s">
        <v>27</v>
      </c>
      <c r="R69">
        <v>1552</v>
      </c>
      <c r="S69">
        <v>1648</v>
      </c>
      <c r="T69">
        <v>1552</v>
      </c>
      <c r="U69">
        <v>1597</v>
      </c>
      <c r="V69" t="s">
        <v>320</v>
      </c>
    </row>
    <row r="70" spans="1:22" ht="51" hidden="1" x14ac:dyDescent="0.2">
      <c r="A70" t="s">
        <v>313</v>
      </c>
      <c r="B70" t="s">
        <v>314</v>
      </c>
      <c r="C70" t="s">
        <v>1055</v>
      </c>
      <c r="D70">
        <v>21</v>
      </c>
      <c r="E70" t="s">
        <v>5113</v>
      </c>
      <c r="F70" s="70" t="s">
        <v>321</v>
      </c>
      <c r="G70" t="s">
        <v>322</v>
      </c>
      <c r="H70">
        <v>336</v>
      </c>
      <c r="I70">
        <v>490</v>
      </c>
      <c r="J70" t="s">
        <v>323</v>
      </c>
      <c r="K70" t="s">
        <v>45</v>
      </c>
      <c r="L70" t="s">
        <v>23</v>
      </c>
      <c r="M70" t="s">
        <v>24</v>
      </c>
      <c r="N70" t="s">
        <v>324</v>
      </c>
      <c r="O70" t="s">
        <v>325</v>
      </c>
      <c r="P70" t="s">
        <v>5102</v>
      </c>
      <c r="Q70" t="s">
        <v>27</v>
      </c>
      <c r="R70">
        <v>1553</v>
      </c>
      <c r="S70">
        <v>1649</v>
      </c>
      <c r="T70">
        <v>1553</v>
      </c>
      <c r="U70">
        <v>1598</v>
      </c>
      <c r="V70" t="s">
        <v>326</v>
      </c>
    </row>
    <row r="71" spans="1:22" ht="51" hidden="1" x14ac:dyDescent="0.2">
      <c r="A71" t="s">
        <v>313</v>
      </c>
      <c r="B71" t="s">
        <v>314</v>
      </c>
      <c r="C71" t="s">
        <v>1055</v>
      </c>
      <c r="D71">
        <v>21</v>
      </c>
      <c r="E71" t="s">
        <v>5113</v>
      </c>
      <c r="F71" s="70" t="s">
        <v>321</v>
      </c>
      <c r="G71" t="s">
        <v>322</v>
      </c>
      <c r="H71">
        <v>336</v>
      </c>
      <c r="I71">
        <v>490</v>
      </c>
      <c r="J71" t="s">
        <v>327</v>
      </c>
      <c r="K71" t="s">
        <v>45</v>
      </c>
      <c r="L71" t="s">
        <v>52</v>
      </c>
      <c r="M71" t="s">
        <v>24</v>
      </c>
      <c r="N71" t="s">
        <v>328</v>
      </c>
      <c r="O71" t="s">
        <v>329</v>
      </c>
      <c r="P71" t="s">
        <v>210</v>
      </c>
      <c r="Q71" t="s">
        <v>27</v>
      </c>
      <c r="R71">
        <v>1554</v>
      </c>
      <c r="S71">
        <v>1650</v>
      </c>
      <c r="T71">
        <v>1554</v>
      </c>
      <c r="U71">
        <v>1599</v>
      </c>
      <c r="V71" t="s">
        <v>330</v>
      </c>
    </row>
    <row r="72" spans="1:22" ht="51" hidden="1" x14ac:dyDescent="0.2">
      <c r="A72" t="s">
        <v>313</v>
      </c>
      <c r="B72" t="s">
        <v>314</v>
      </c>
      <c r="C72" t="s">
        <v>1055</v>
      </c>
      <c r="D72">
        <v>21</v>
      </c>
      <c r="E72" t="s">
        <v>5113</v>
      </c>
      <c r="F72" s="70" t="s">
        <v>331</v>
      </c>
      <c r="G72" t="s">
        <v>332</v>
      </c>
      <c r="H72">
        <v>492</v>
      </c>
      <c r="I72">
        <v>657</v>
      </c>
      <c r="J72" t="s">
        <v>333</v>
      </c>
      <c r="K72" t="s">
        <v>22</v>
      </c>
      <c r="L72" t="s">
        <v>23</v>
      </c>
      <c r="M72" t="s">
        <v>24</v>
      </c>
      <c r="N72" t="s">
        <v>334</v>
      </c>
      <c r="O72" t="s">
        <v>335</v>
      </c>
      <c r="P72" t="s">
        <v>5104</v>
      </c>
      <c r="Q72" t="s">
        <v>27</v>
      </c>
      <c r="R72">
        <v>1555</v>
      </c>
      <c r="S72">
        <v>1651</v>
      </c>
      <c r="T72">
        <v>1555</v>
      </c>
      <c r="U72">
        <v>1600</v>
      </c>
      <c r="V72" t="s">
        <v>336</v>
      </c>
    </row>
    <row r="73" spans="1:22" ht="51" hidden="1" x14ac:dyDescent="0.2">
      <c r="A73" t="s">
        <v>313</v>
      </c>
      <c r="B73" t="s">
        <v>314</v>
      </c>
      <c r="C73" t="s">
        <v>1055</v>
      </c>
      <c r="D73">
        <v>21</v>
      </c>
      <c r="E73" t="s">
        <v>5113</v>
      </c>
      <c r="F73" s="70" t="s">
        <v>331</v>
      </c>
      <c r="G73" t="s">
        <v>332</v>
      </c>
      <c r="H73">
        <v>492</v>
      </c>
      <c r="I73">
        <v>657</v>
      </c>
      <c r="J73" t="s">
        <v>337</v>
      </c>
      <c r="K73" t="s">
        <v>45</v>
      </c>
      <c r="L73" t="s">
        <v>52</v>
      </c>
      <c r="M73" t="s">
        <v>24</v>
      </c>
      <c r="N73" t="s">
        <v>338</v>
      </c>
      <c r="O73" t="s">
        <v>339</v>
      </c>
      <c r="P73" t="s">
        <v>210</v>
      </c>
      <c r="Q73" t="s">
        <v>27</v>
      </c>
      <c r="R73">
        <v>1556</v>
      </c>
      <c r="S73">
        <v>1652</v>
      </c>
      <c r="T73">
        <v>1556</v>
      </c>
      <c r="U73">
        <v>1601</v>
      </c>
      <c r="V73" t="s">
        <v>340</v>
      </c>
    </row>
    <row r="74" spans="1:22" ht="51" hidden="1" x14ac:dyDescent="0.2">
      <c r="A74" t="s">
        <v>313</v>
      </c>
      <c r="B74" t="s">
        <v>314</v>
      </c>
      <c r="C74" t="s">
        <v>1055</v>
      </c>
      <c r="D74">
        <v>21</v>
      </c>
      <c r="E74" t="s">
        <v>5113</v>
      </c>
      <c r="F74" s="70" t="s">
        <v>331</v>
      </c>
      <c r="G74" t="s">
        <v>332</v>
      </c>
      <c r="H74">
        <v>492</v>
      </c>
      <c r="I74">
        <v>657</v>
      </c>
      <c r="J74" t="s">
        <v>341</v>
      </c>
      <c r="K74" t="s">
        <v>45</v>
      </c>
      <c r="L74" t="s">
        <v>52</v>
      </c>
      <c r="M74" t="s">
        <v>24</v>
      </c>
      <c r="N74" t="s">
        <v>342</v>
      </c>
      <c r="O74" t="s">
        <v>339</v>
      </c>
      <c r="P74" t="s">
        <v>210</v>
      </c>
      <c r="Q74" t="s">
        <v>27</v>
      </c>
      <c r="R74">
        <v>1557</v>
      </c>
      <c r="S74">
        <v>1653</v>
      </c>
      <c r="T74">
        <v>1557</v>
      </c>
      <c r="U74">
        <v>1601</v>
      </c>
      <c r="V74" t="s">
        <v>343</v>
      </c>
    </row>
    <row r="75" spans="1:22" ht="51" hidden="1" x14ac:dyDescent="0.2">
      <c r="A75" t="s">
        <v>313</v>
      </c>
      <c r="B75" t="s">
        <v>314</v>
      </c>
      <c r="C75" t="s">
        <v>1055</v>
      </c>
      <c r="D75">
        <v>21</v>
      </c>
      <c r="E75" t="s">
        <v>5113</v>
      </c>
      <c r="F75" s="70" t="s">
        <v>344</v>
      </c>
      <c r="G75" t="s">
        <v>345</v>
      </c>
      <c r="H75">
        <v>768</v>
      </c>
      <c r="I75">
        <v>975</v>
      </c>
      <c r="J75" t="s">
        <v>346</v>
      </c>
      <c r="K75" t="s">
        <v>45</v>
      </c>
      <c r="L75" t="s">
        <v>52</v>
      </c>
      <c r="M75" t="s">
        <v>24</v>
      </c>
      <c r="N75" t="s">
        <v>347</v>
      </c>
      <c r="O75" t="s">
        <v>348</v>
      </c>
      <c r="P75" t="s">
        <v>5105</v>
      </c>
      <c r="Q75" t="s">
        <v>27</v>
      </c>
      <c r="R75">
        <v>1558</v>
      </c>
      <c r="S75">
        <v>1654</v>
      </c>
      <c r="T75">
        <v>1558</v>
      </c>
      <c r="U75">
        <v>1602</v>
      </c>
      <c r="V75" t="s">
        <v>349</v>
      </c>
    </row>
    <row r="76" spans="1:22" ht="34" hidden="1" x14ac:dyDescent="0.2">
      <c r="A76" t="s">
        <v>313</v>
      </c>
      <c r="B76" t="s">
        <v>314</v>
      </c>
      <c r="C76" t="s">
        <v>1055</v>
      </c>
      <c r="D76">
        <v>21</v>
      </c>
      <c r="E76" t="s">
        <v>5113</v>
      </c>
      <c r="F76" s="70" t="s">
        <v>350</v>
      </c>
      <c r="G76" t="s">
        <v>351</v>
      </c>
      <c r="H76">
        <v>1013</v>
      </c>
      <c r="I76">
        <v>1131</v>
      </c>
      <c r="J76" t="s">
        <v>352</v>
      </c>
      <c r="K76" t="s">
        <v>45</v>
      </c>
      <c r="L76" t="s">
        <v>52</v>
      </c>
      <c r="M76" t="s">
        <v>24</v>
      </c>
      <c r="N76" t="s">
        <v>353</v>
      </c>
      <c r="O76" t="s">
        <v>354</v>
      </c>
      <c r="P76" t="s">
        <v>5105</v>
      </c>
      <c r="Q76" t="s">
        <v>27</v>
      </c>
      <c r="R76">
        <v>1559</v>
      </c>
      <c r="S76">
        <v>1655</v>
      </c>
      <c r="T76">
        <v>1559</v>
      </c>
      <c r="U76">
        <v>1603</v>
      </c>
      <c r="V76" t="s">
        <v>355</v>
      </c>
    </row>
    <row r="77" spans="1:22" ht="34" hidden="1" x14ac:dyDescent="0.2">
      <c r="A77" t="s">
        <v>313</v>
      </c>
      <c r="B77" t="s">
        <v>314</v>
      </c>
      <c r="C77" t="s">
        <v>1055</v>
      </c>
      <c r="D77">
        <v>21</v>
      </c>
      <c r="E77" t="s">
        <v>5113</v>
      </c>
      <c r="F77" s="70" t="s">
        <v>356</v>
      </c>
      <c r="G77" t="s">
        <v>357</v>
      </c>
      <c r="H77">
        <v>1133</v>
      </c>
      <c r="I77">
        <v>1223</v>
      </c>
      <c r="J77" t="s">
        <v>358</v>
      </c>
      <c r="K77" t="s">
        <v>22</v>
      </c>
      <c r="L77" t="s">
        <v>32</v>
      </c>
      <c r="M77" t="s">
        <v>24</v>
      </c>
      <c r="N77" t="s">
        <v>359</v>
      </c>
      <c r="O77" s="70" t="s">
        <v>360</v>
      </c>
      <c r="P77" t="s">
        <v>5104</v>
      </c>
      <c r="Q77" t="s">
        <v>27</v>
      </c>
      <c r="R77">
        <v>1560</v>
      </c>
      <c r="S77">
        <v>1656</v>
      </c>
      <c r="T77">
        <v>1560</v>
      </c>
      <c r="U77">
        <v>1604</v>
      </c>
      <c r="V77" t="s">
        <v>361</v>
      </c>
    </row>
    <row r="78" spans="1:22" ht="34" hidden="1" x14ac:dyDescent="0.2">
      <c r="A78" t="s">
        <v>313</v>
      </c>
      <c r="B78" t="s">
        <v>314</v>
      </c>
      <c r="C78" t="s">
        <v>1055</v>
      </c>
      <c r="D78">
        <v>21</v>
      </c>
      <c r="E78" t="s">
        <v>5113</v>
      </c>
      <c r="F78" s="70" t="s">
        <v>356</v>
      </c>
      <c r="G78" t="s">
        <v>357</v>
      </c>
      <c r="H78">
        <v>1133</v>
      </c>
      <c r="I78">
        <v>1223</v>
      </c>
      <c r="J78" t="s">
        <v>362</v>
      </c>
      <c r="K78" t="s">
        <v>79</v>
      </c>
      <c r="L78" t="s">
        <v>52</v>
      </c>
      <c r="M78" t="s">
        <v>24</v>
      </c>
      <c r="N78" t="s">
        <v>363</v>
      </c>
      <c r="O78" t="s">
        <v>79</v>
      </c>
      <c r="P78" t="s">
        <v>79</v>
      </c>
      <c r="Q78" t="s">
        <v>79</v>
      </c>
      <c r="R78">
        <v>1561</v>
      </c>
      <c r="T78">
        <v>1561</v>
      </c>
      <c r="V78" t="s">
        <v>364</v>
      </c>
    </row>
    <row r="79" spans="1:22" ht="34" hidden="1" x14ac:dyDescent="0.2">
      <c r="A79" t="s">
        <v>313</v>
      </c>
      <c r="B79" t="s">
        <v>314</v>
      </c>
      <c r="C79" t="s">
        <v>1055</v>
      </c>
      <c r="D79">
        <v>21</v>
      </c>
      <c r="E79" t="s">
        <v>5113</v>
      </c>
      <c r="F79" s="70" t="s">
        <v>365</v>
      </c>
      <c r="G79" t="s">
        <v>366</v>
      </c>
      <c r="H79">
        <v>1224</v>
      </c>
      <c r="I79">
        <v>1331</v>
      </c>
      <c r="J79" t="s">
        <v>367</v>
      </c>
      <c r="K79" t="s">
        <v>79</v>
      </c>
      <c r="L79" t="s">
        <v>52</v>
      </c>
      <c r="M79" t="s">
        <v>24</v>
      </c>
      <c r="N79" t="s">
        <v>368</v>
      </c>
      <c r="O79" t="s">
        <v>79</v>
      </c>
      <c r="P79" t="s">
        <v>79</v>
      </c>
      <c r="Q79" t="s">
        <v>79</v>
      </c>
      <c r="R79">
        <v>1562</v>
      </c>
      <c r="T79">
        <v>1562</v>
      </c>
      <c r="V79" t="s">
        <v>369</v>
      </c>
    </row>
    <row r="80" spans="1:22" ht="51" hidden="1" x14ac:dyDescent="0.2">
      <c r="A80" t="s">
        <v>313</v>
      </c>
      <c r="B80" t="s">
        <v>314</v>
      </c>
      <c r="C80" t="s">
        <v>1055</v>
      </c>
      <c r="D80">
        <v>21</v>
      </c>
      <c r="E80" t="s">
        <v>5113</v>
      </c>
      <c r="F80" s="70" t="s">
        <v>370</v>
      </c>
      <c r="G80" t="s">
        <v>371</v>
      </c>
      <c r="H80">
        <v>1332</v>
      </c>
      <c r="I80">
        <v>1518</v>
      </c>
      <c r="J80" t="s">
        <v>372</v>
      </c>
      <c r="K80" t="s">
        <v>22</v>
      </c>
      <c r="L80" t="s">
        <v>23</v>
      </c>
      <c r="M80" t="s">
        <v>24</v>
      </c>
      <c r="N80" t="s">
        <v>373</v>
      </c>
      <c r="O80" t="s">
        <v>372</v>
      </c>
      <c r="P80" t="s">
        <v>5106</v>
      </c>
      <c r="Q80" t="s">
        <v>27</v>
      </c>
      <c r="R80">
        <v>1563</v>
      </c>
      <c r="S80">
        <v>1688</v>
      </c>
      <c r="T80">
        <v>1563</v>
      </c>
      <c r="U80">
        <v>1638</v>
      </c>
      <c r="V80" t="s">
        <v>374</v>
      </c>
    </row>
    <row r="81" spans="1:22" ht="51" hidden="1" x14ac:dyDescent="0.2">
      <c r="A81" t="s">
        <v>313</v>
      </c>
      <c r="B81" t="s">
        <v>314</v>
      </c>
      <c r="C81" t="s">
        <v>1055</v>
      </c>
      <c r="D81">
        <v>21</v>
      </c>
      <c r="E81" t="s">
        <v>5113</v>
      </c>
      <c r="F81" s="70" t="s">
        <v>370</v>
      </c>
      <c r="G81" t="s">
        <v>371</v>
      </c>
      <c r="H81">
        <v>1332</v>
      </c>
      <c r="I81">
        <v>1518</v>
      </c>
      <c r="J81" t="s">
        <v>375</v>
      </c>
      <c r="K81" t="s">
        <v>22</v>
      </c>
      <c r="L81" t="s">
        <v>23</v>
      </c>
      <c r="M81" t="s">
        <v>24</v>
      </c>
      <c r="N81" t="s">
        <v>376</v>
      </c>
      <c r="O81" t="s">
        <v>372</v>
      </c>
      <c r="P81" t="s">
        <v>5106</v>
      </c>
      <c r="Q81" t="s">
        <v>27</v>
      </c>
      <c r="R81">
        <v>1564</v>
      </c>
      <c r="S81">
        <v>1657</v>
      </c>
      <c r="T81">
        <v>1564</v>
      </c>
      <c r="U81">
        <v>1605</v>
      </c>
      <c r="V81" t="s">
        <v>377</v>
      </c>
    </row>
    <row r="82" spans="1:22" ht="17" hidden="1" x14ac:dyDescent="0.2">
      <c r="A82" t="s">
        <v>313</v>
      </c>
      <c r="B82" t="s">
        <v>314</v>
      </c>
      <c r="C82" t="s">
        <v>1055</v>
      </c>
      <c r="D82">
        <v>21</v>
      </c>
      <c r="E82" t="s">
        <v>5113</v>
      </c>
      <c r="F82" s="70" t="s">
        <v>378</v>
      </c>
      <c r="G82" t="s">
        <v>379</v>
      </c>
      <c r="H82">
        <v>1519</v>
      </c>
      <c r="I82">
        <v>1561</v>
      </c>
      <c r="J82" t="s">
        <v>372</v>
      </c>
      <c r="K82" t="s">
        <v>22</v>
      </c>
      <c r="L82" t="s">
        <v>23</v>
      </c>
      <c r="M82" t="s">
        <v>24</v>
      </c>
      <c r="N82" t="s">
        <v>380</v>
      </c>
      <c r="O82" t="s">
        <v>372</v>
      </c>
      <c r="P82" t="s">
        <v>5106</v>
      </c>
      <c r="Q82" t="s">
        <v>27</v>
      </c>
      <c r="R82">
        <v>1565</v>
      </c>
      <c r="S82">
        <v>1689</v>
      </c>
      <c r="T82">
        <v>1565</v>
      </c>
      <c r="U82">
        <v>1639</v>
      </c>
      <c r="V82" t="s">
        <v>381</v>
      </c>
    </row>
    <row r="83" spans="1:22" ht="51" hidden="1" x14ac:dyDescent="0.2">
      <c r="A83" t="s">
        <v>313</v>
      </c>
      <c r="B83" t="s">
        <v>314</v>
      </c>
      <c r="C83" t="s">
        <v>1055</v>
      </c>
      <c r="D83">
        <v>21</v>
      </c>
      <c r="E83" t="s">
        <v>5113</v>
      </c>
      <c r="F83" s="70" t="s">
        <v>382</v>
      </c>
      <c r="G83" t="s">
        <v>383</v>
      </c>
      <c r="H83">
        <v>2107</v>
      </c>
      <c r="I83">
        <v>2299</v>
      </c>
      <c r="J83" t="s">
        <v>384</v>
      </c>
      <c r="K83" t="s">
        <v>110</v>
      </c>
      <c r="L83" t="s">
        <v>52</v>
      </c>
      <c r="M83" t="s">
        <v>46</v>
      </c>
      <c r="N83" t="s">
        <v>385</v>
      </c>
      <c r="O83" t="s">
        <v>386</v>
      </c>
      <c r="P83" t="s">
        <v>387</v>
      </c>
      <c r="Q83" t="s">
        <v>27</v>
      </c>
      <c r="R83">
        <v>1566</v>
      </c>
      <c r="S83">
        <v>1658</v>
      </c>
      <c r="T83">
        <v>1566</v>
      </c>
      <c r="U83">
        <v>1606</v>
      </c>
      <c r="V83" t="s">
        <v>388</v>
      </c>
    </row>
    <row r="84" spans="1:22" ht="51" hidden="1" x14ac:dyDescent="0.2">
      <c r="A84" t="s">
        <v>313</v>
      </c>
      <c r="B84" t="s">
        <v>314</v>
      </c>
      <c r="C84" t="s">
        <v>1055</v>
      </c>
      <c r="D84">
        <v>21</v>
      </c>
      <c r="E84" t="s">
        <v>5113</v>
      </c>
      <c r="F84" s="70" t="s">
        <v>389</v>
      </c>
      <c r="G84" t="s">
        <v>390</v>
      </c>
      <c r="H84">
        <v>2300</v>
      </c>
      <c r="I84">
        <v>2461</v>
      </c>
      <c r="J84" t="s">
        <v>391</v>
      </c>
      <c r="K84" t="s">
        <v>22</v>
      </c>
      <c r="L84" t="s">
        <v>52</v>
      </c>
      <c r="M84" t="s">
        <v>24</v>
      </c>
      <c r="N84" t="s">
        <v>392</v>
      </c>
      <c r="O84" t="s">
        <v>393</v>
      </c>
      <c r="P84" t="s">
        <v>5099</v>
      </c>
      <c r="Q84" t="s">
        <v>27</v>
      </c>
      <c r="R84">
        <v>1567</v>
      </c>
      <c r="S84">
        <v>1659</v>
      </c>
      <c r="T84">
        <v>1567</v>
      </c>
      <c r="U84">
        <v>1607</v>
      </c>
      <c r="V84" t="s">
        <v>394</v>
      </c>
    </row>
    <row r="85" spans="1:22" ht="51" hidden="1" x14ac:dyDescent="0.2">
      <c r="A85" t="s">
        <v>313</v>
      </c>
      <c r="B85" t="s">
        <v>314</v>
      </c>
      <c r="C85" t="s">
        <v>1055</v>
      </c>
      <c r="D85">
        <v>21</v>
      </c>
      <c r="E85" t="s">
        <v>5113</v>
      </c>
      <c r="F85" s="70" t="s">
        <v>389</v>
      </c>
      <c r="G85" t="s">
        <v>390</v>
      </c>
      <c r="H85">
        <v>2300</v>
      </c>
      <c r="I85">
        <v>2461</v>
      </c>
      <c r="J85" t="s">
        <v>395</v>
      </c>
      <c r="K85" t="s">
        <v>22</v>
      </c>
      <c r="L85" t="s">
        <v>52</v>
      </c>
      <c r="M85" t="s">
        <v>24</v>
      </c>
      <c r="N85" t="s">
        <v>396</v>
      </c>
      <c r="O85" t="s">
        <v>393</v>
      </c>
      <c r="P85" t="s">
        <v>5099</v>
      </c>
      <c r="Q85" t="s">
        <v>27</v>
      </c>
      <c r="R85">
        <v>1568</v>
      </c>
      <c r="S85">
        <v>1660</v>
      </c>
      <c r="T85">
        <v>1568</v>
      </c>
      <c r="U85">
        <v>1607</v>
      </c>
      <c r="V85" t="s">
        <v>397</v>
      </c>
    </row>
    <row r="86" spans="1:22" ht="51" hidden="1" x14ac:dyDescent="0.2">
      <c r="A86" t="s">
        <v>313</v>
      </c>
      <c r="B86" t="s">
        <v>314</v>
      </c>
      <c r="C86" t="s">
        <v>1055</v>
      </c>
      <c r="D86">
        <v>21</v>
      </c>
      <c r="E86" t="s">
        <v>5113</v>
      </c>
      <c r="F86" s="70" t="s">
        <v>389</v>
      </c>
      <c r="G86" t="s">
        <v>390</v>
      </c>
      <c r="H86">
        <v>2300</v>
      </c>
      <c r="I86">
        <v>2461</v>
      </c>
      <c r="J86" t="s">
        <v>398</v>
      </c>
      <c r="K86" t="s">
        <v>22</v>
      </c>
      <c r="L86" t="s">
        <v>52</v>
      </c>
      <c r="M86" t="s">
        <v>24</v>
      </c>
      <c r="N86" t="s">
        <v>399</v>
      </c>
      <c r="O86" t="s">
        <v>393</v>
      </c>
      <c r="P86" t="s">
        <v>5099</v>
      </c>
      <c r="Q86" t="s">
        <v>27</v>
      </c>
      <c r="R86">
        <v>1569</v>
      </c>
      <c r="S86">
        <v>1661</v>
      </c>
      <c r="T86">
        <v>1569</v>
      </c>
      <c r="U86">
        <v>1607</v>
      </c>
      <c r="V86" t="s">
        <v>400</v>
      </c>
    </row>
    <row r="87" spans="1:22" ht="51" hidden="1" x14ac:dyDescent="0.2">
      <c r="A87" t="s">
        <v>313</v>
      </c>
      <c r="B87" t="s">
        <v>314</v>
      </c>
      <c r="C87" t="s">
        <v>1055</v>
      </c>
      <c r="D87">
        <v>21</v>
      </c>
      <c r="E87" t="s">
        <v>5113</v>
      </c>
      <c r="F87" s="70" t="s">
        <v>401</v>
      </c>
      <c r="G87" t="s">
        <v>402</v>
      </c>
      <c r="H87">
        <v>2462</v>
      </c>
      <c r="I87">
        <v>2660</v>
      </c>
      <c r="J87" t="s">
        <v>403</v>
      </c>
      <c r="K87" t="s">
        <v>22</v>
      </c>
      <c r="L87" t="s">
        <v>52</v>
      </c>
      <c r="M87" t="s">
        <v>24</v>
      </c>
      <c r="N87" t="s">
        <v>404</v>
      </c>
      <c r="O87" t="s">
        <v>405</v>
      </c>
      <c r="P87" t="s">
        <v>5099</v>
      </c>
      <c r="Q87" t="s">
        <v>27</v>
      </c>
      <c r="R87">
        <v>1570</v>
      </c>
      <c r="S87">
        <v>1662</v>
      </c>
      <c r="T87">
        <v>1570</v>
      </c>
      <c r="U87">
        <v>1608</v>
      </c>
      <c r="V87" t="s">
        <v>406</v>
      </c>
    </row>
    <row r="88" spans="1:22" ht="51" hidden="1" x14ac:dyDescent="0.2">
      <c r="A88" t="s">
        <v>313</v>
      </c>
      <c r="B88" t="s">
        <v>314</v>
      </c>
      <c r="C88" t="s">
        <v>1055</v>
      </c>
      <c r="D88">
        <v>21</v>
      </c>
      <c r="E88" t="s">
        <v>5113</v>
      </c>
      <c r="F88" s="70" t="s">
        <v>401</v>
      </c>
      <c r="G88" t="s">
        <v>402</v>
      </c>
      <c r="H88">
        <v>2462</v>
      </c>
      <c r="I88">
        <v>2660</v>
      </c>
      <c r="J88" t="s">
        <v>372</v>
      </c>
      <c r="K88" t="s">
        <v>22</v>
      </c>
      <c r="L88" t="s">
        <v>23</v>
      </c>
      <c r="M88" t="s">
        <v>24</v>
      </c>
      <c r="N88" t="s">
        <v>407</v>
      </c>
      <c r="O88" t="s">
        <v>372</v>
      </c>
      <c r="P88" t="s">
        <v>5106</v>
      </c>
      <c r="Q88" t="s">
        <v>27</v>
      </c>
      <c r="R88">
        <v>1571</v>
      </c>
      <c r="S88">
        <v>1690</v>
      </c>
      <c r="T88">
        <v>1571</v>
      </c>
      <c r="U88">
        <v>1640</v>
      </c>
      <c r="V88" t="s">
        <v>408</v>
      </c>
    </row>
    <row r="89" spans="1:22" ht="34" hidden="1" x14ac:dyDescent="0.2">
      <c r="A89" t="s">
        <v>313</v>
      </c>
      <c r="B89" t="s">
        <v>314</v>
      </c>
      <c r="C89" t="s">
        <v>1055</v>
      </c>
      <c r="D89">
        <v>21</v>
      </c>
      <c r="E89" t="s">
        <v>5113</v>
      </c>
      <c r="F89" s="70" t="s">
        <v>409</v>
      </c>
      <c r="G89" t="s">
        <v>410</v>
      </c>
      <c r="H89">
        <v>2662</v>
      </c>
      <c r="I89">
        <v>2784</v>
      </c>
      <c r="J89" t="s">
        <v>372</v>
      </c>
      <c r="K89" t="s">
        <v>22</v>
      </c>
      <c r="L89" t="s">
        <v>23</v>
      </c>
      <c r="M89" t="s">
        <v>24</v>
      </c>
      <c r="N89" t="s">
        <v>411</v>
      </c>
      <c r="O89" t="s">
        <v>372</v>
      </c>
      <c r="P89" t="s">
        <v>5106</v>
      </c>
      <c r="Q89" t="s">
        <v>27</v>
      </c>
      <c r="R89">
        <v>1572</v>
      </c>
      <c r="S89">
        <v>1691</v>
      </c>
      <c r="T89">
        <v>1572</v>
      </c>
      <c r="U89">
        <v>1641</v>
      </c>
      <c r="V89" t="s">
        <v>412</v>
      </c>
    </row>
    <row r="90" spans="1:22" ht="34" x14ac:dyDescent="0.2">
      <c r="A90" t="s">
        <v>313</v>
      </c>
      <c r="B90" t="s">
        <v>314</v>
      </c>
      <c r="C90" t="s">
        <v>1055</v>
      </c>
      <c r="D90">
        <v>21</v>
      </c>
      <c r="E90" t="s">
        <v>5113</v>
      </c>
      <c r="F90" s="70" t="s">
        <v>409</v>
      </c>
      <c r="G90" t="s">
        <v>410</v>
      </c>
      <c r="H90">
        <v>2662</v>
      </c>
      <c r="I90">
        <v>2784</v>
      </c>
      <c r="J90" t="s">
        <v>413</v>
      </c>
      <c r="K90" t="s">
        <v>110</v>
      </c>
      <c r="L90" t="s">
        <v>52</v>
      </c>
      <c r="M90" t="s">
        <v>46</v>
      </c>
      <c r="N90" t="s">
        <v>414</v>
      </c>
      <c r="O90" t="s">
        <v>110</v>
      </c>
      <c r="P90" t="s">
        <v>112</v>
      </c>
      <c r="Q90" t="s">
        <v>27</v>
      </c>
      <c r="R90">
        <v>1573</v>
      </c>
      <c r="S90">
        <v>1663</v>
      </c>
      <c r="T90">
        <v>1573</v>
      </c>
      <c r="U90">
        <v>1609</v>
      </c>
      <c r="V90" t="s">
        <v>415</v>
      </c>
    </row>
    <row r="91" spans="1:22" ht="34" x14ac:dyDescent="0.2">
      <c r="A91" t="s">
        <v>313</v>
      </c>
      <c r="B91" t="s">
        <v>314</v>
      </c>
      <c r="C91" t="s">
        <v>1055</v>
      </c>
      <c r="D91">
        <v>21</v>
      </c>
      <c r="E91" t="s">
        <v>5113</v>
      </c>
      <c r="F91" s="70" t="s">
        <v>416</v>
      </c>
      <c r="G91" t="s">
        <v>417</v>
      </c>
      <c r="H91">
        <v>3005</v>
      </c>
      <c r="I91">
        <v>3086</v>
      </c>
      <c r="J91" t="s">
        <v>418</v>
      </c>
      <c r="K91" t="s">
        <v>110</v>
      </c>
      <c r="L91" t="s">
        <v>52</v>
      </c>
      <c r="M91" t="s">
        <v>46</v>
      </c>
      <c r="N91" t="s">
        <v>419</v>
      </c>
      <c r="O91" t="s">
        <v>420</v>
      </c>
      <c r="P91" t="s">
        <v>112</v>
      </c>
      <c r="Q91" t="s">
        <v>27</v>
      </c>
      <c r="R91">
        <v>1574</v>
      </c>
      <c r="S91">
        <v>1667</v>
      </c>
      <c r="T91">
        <v>1574</v>
      </c>
      <c r="U91">
        <v>1616</v>
      </c>
      <c r="V91" t="s">
        <v>421</v>
      </c>
    </row>
    <row r="92" spans="1:22" ht="34" hidden="1" x14ac:dyDescent="0.2">
      <c r="A92" t="s">
        <v>313</v>
      </c>
      <c r="B92" t="s">
        <v>314</v>
      </c>
      <c r="C92" t="s">
        <v>1055</v>
      </c>
      <c r="D92">
        <v>21</v>
      </c>
      <c r="E92" t="s">
        <v>5113</v>
      </c>
      <c r="F92" s="70" t="s">
        <v>422</v>
      </c>
      <c r="G92" t="s">
        <v>423</v>
      </c>
      <c r="H92">
        <v>3504</v>
      </c>
      <c r="I92">
        <v>3601</v>
      </c>
      <c r="J92" t="s">
        <v>424</v>
      </c>
      <c r="K92" t="s">
        <v>22</v>
      </c>
      <c r="L92" t="s">
        <v>23</v>
      </c>
      <c r="M92" t="s">
        <v>24</v>
      </c>
      <c r="N92" t="s">
        <v>425</v>
      </c>
      <c r="O92" t="s">
        <v>426</v>
      </c>
      <c r="P92" t="s">
        <v>5102</v>
      </c>
      <c r="Q92" t="s">
        <v>27</v>
      </c>
      <c r="R92">
        <v>1575</v>
      </c>
      <c r="S92">
        <v>1669</v>
      </c>
      <c r="T92">
        <v>1575</v>
      </c>
      <c r="U92">
        <v>1618</v>
      </c>
      <c r="V92" t="s">
        <v>427</v>
      </c>
    </row>
    <row r="93" spans="1:22" hidden="1" x14ac:dyDescent="0.2">
      <c r="A93" t="s">
        <v>313</v>
      </c>
      <c r="B93" t="s">
        <v>314</v>
      </c>
      <c r="C93" t="s">
        <v>1055</v>
      </c>
      <c r="D93">
        <v>21</v>
      </c>
      <c r="E93" t="s">
        <v>5113</v>
      </c>
      <c r="F93" t="s">
        <v>5288</v>
      </c>
      <c r="G93" t="s">
        <v>423</v>
      </c>
      <c r="H93">
        <v>3504</v>
      </c>
      <c r="I93">
        <v>3601</v>
      </c>
      <c r="J93" t="s">
        <v>428</v>
      </c>
      <c r="K93" t="s">
        <v>22</v>
      </c>
      <c r="L93" t="s">
        <v>52</v>
      </c>
      <c r="M93" t="s">
        <v>24</v>
      </c>
      <c r="N93" t="s">
        <v>429</v>
      </c>
      <c r="O93" t="s">
        <v>430</v>
      </c>
      <c r="P93" t="s">
        <v>5099</v>
      </c>
      <c r="Q93" t="s">
        <v>27</v>
      </c>
      <c r="R93">
        <v>1576</v>
      </c>
      <c r="S93">
        <v>1668</v>
      </c>
      <c r="T93">
        <v>1576</v>
      </c>
      <c r="U93">
        <v>1617</v>
      </c>
      <c r="V93" t="s">
        <v>431</v>
      </c>
    </row>
    <row r="94" spans="1:22" ht="68" hidden="1" x14ac:dyDescent="0.2">
      <c r="A94" t="s">
        <v>313</v>
      </c>
      <c r="B94" t="s">
        <v>314</v>
      </c>
      <c r="C94" t="s">
        <v>1055</v>
      </c>
      <c r="D94">
        <v>21</v>
      </c>
      <c r="E94" t="s">
        <v>5113</v>
      </c>
      <c r="F94" s="70" t="s">
        <v>432</v>
      </c>
      <c r="G94" t="s">
        <v>433</v>
      </c>
      <c r="H94">
        <v>3602</v>
      </c>
      <c r="I94">
        <v>3830</v>
      </c>
      <c r="J94" t="s">
        <v>434</v>
      </c>
      <c r="K94" t="s">
        <v>45</v>
      </c>
      <c r="L94" t="s">
        <v>23</v>
      </c>
      <c r="M94" t="s">
        <v>24</v>
      </c>
      <c r="N94" t="s">
        <v>435</v>
      </c>
      <c r="O94" t="s">
        <v>436</v>
      </c>
      <c r="P94" t="s">
        <v>5096</v>
      </c>
      <c r="Q94" t="s">
        <v>27</v>
      </c>
      <c r="R94">
        <v>1577</v>
      </c>
      <c r="S94">
        <v>1670</v>
      </c>
      <c r="T94">
        <v>1577</v>
      </c>
      <c r="U94">
        <v>1619</v>
      </c>
      <c r="V94" t="s">
        <v>437</v>
      </c>
    </row>
    <row r="95" spans="1:22" ht="17" hidden="1" x14ac:dyDescent="0.2">
      <c r="A95" t="s">
        <v>313</v>
      </c>
      <c r="B95" t="s">
        <v>314</v>
      </c>
      <c r="C95" t="s">
        <v>1055</v>
      </c>
      <c r="D95">
        <v>21</v>
      </c>
      <c r="E95" t="s">
        <v>5113</v>
      </c>
      <c r="F95" s="70" t="s">
        <v>438</v>
      </c>
      <c r="G95" t="s">
        <v>439</v>
      </c>
      <c r="H95">
        <v>4227</v>
      </c>
      <c r="I95">
        <v>4265</v>
      </c>
      <c r="J95" t="s">
        <v>440</v>
      </c>
      <c r="K95" t="s">
        <v>45</v>
      </c>
      <c r="L95" t="s">
        <v>52</v>
      </c>
      <c r="M95" t="s">
        <v>24</v>
      </c>
      <c r="N95" t="s">
        <v>441</v>
      </c>
      <c r="O95" t="s">
        <v>354</v>
      </c>
      <c r="P95" t="s">
        <v>5105</v>
      </c>
      <c r="Q95" t="s">
        <v>27</v>
      </c>
      <c r="R95">
        <v>1578</v>
      </c>
      <c r="S95">
        <v>1671</v>
      </c>
      <c r="T95">
        <v>1578</v>
      </c>
      <c r="U95">
        <v>1620</v>
      </c>
      <c r="V95" t="s">
        <v>442</v>
      </c>
    </row>
    <row r="96" spans="1:22" ht="34" hidden="1" x14ac:dyDescent="0.2">
      <c r="A96" t="s">
        <v>313</v>
      </c>
      <c r="B96" t="s">
        <v>314</v>
      </c>
      <c r="C96" t="s">
        <v>1055</v>
      </c>
      <c r="D96">
        <v>21</v>
      </c>
      <c r="E96" t="s">
        <v>5113</v>
      </c>
      <c r="F96" s="70" t="s">
        <v>443</v>
      </c>
      <c r="G96" t="s">
        <v>444</v>
      </c>
      <c r="H96">
        <v>4267</v>
      </c>
      <c r="I96">
        <v>4372</v>
      </c>
      <c r="J96" t="s">
        <v>445</v>
      </c>
      <c r="K96" t="s">
        <v>22</v>
      </c>
      <c r="L96" t="s">
        <v>52</v>
      </c>
      <c r="M96" t="s">
        <v>24</v>
      </c>
      <c r="N96" t="s">
        <v>446</v>
      </c>
      <c r="O96" t="s">
        <v>447</v>
      </c>
      <c r="P96" t="s">
        <v>5099</v>
      </c>
      <c r="Q96" t="s">
        <v>27</v>
      </c>
      <c r="R96">
        <v>1579</v>
      </c>
      <c r="S96">
        <v>1672</v>
      </c>
      <c r="T96">
        <v>1579</v>
      </c>
      <c r="U96">
        <v>1621</v>
      </c>
      <c r="V96" t="s">
        <v>448</v>
      </c>
    </row>
    <row r="97" spans="1:22" ht="85" hidden="1" x14ac:dyDescent="0.2">
      <c r="A97" t="s">
        <v>313</v>
      </c>
      <c r="B97" t="s">
        <v>314</v>
      </c>
      <c r="C97" t="s">
        <v>1055</v>
      </c>
      <c r="D97">
        <v>21</v>
      </c>
      <c r="E97" t="s">
        <v>5113</v>
      </c>
      <c r="F97" s="70" t="s">
        <v>449</v>
      </c>
      <c r="G97" t="s">
        <v>450</v>
      </c>
      <c r="H97">
        <v>4524</v>
      </c>
      <c r="I97">
        <v>4832</v>
      </c>
      <c r="J97" t="s">
        <v>451</v>
      </c>
      <c r="K97" t="s">
        <v>45</v>
      </c>
      <c r="L97" t="s">
        <v>32</v>
      </c>
      <c r="M97" t="s">
        <v>24</v>
      </c>
      <c r="N97" t="s">
        <v>452</v>
      </c>
      <c r="O97" s="70" t="s">
        <v>453</v>
      </c>
      <c r="P97" t="s">
        <v>49</v>
      </c>
      <c r="Q97" t="s">
        <v>27</v>
      </c>
      <c r="R97">
        <v>1580</v>
      </c>
      <c r="S97">
        <v>1673</v>
      </c>
      <c r="T97">
        <v>1580</v>
      </c>
      <c r="U97">
        <v>1622</v>
      </c>
      <c r="V97" t="s">
        <v>454</v>
      </c>
    </row>
    <row r="98" spans="1:22" ht="85" hidden="1" x14ac:dyDescent="0.2">
      <c r="A98" t="s">
        <v>313</v>
      </c>
      <c r="B98" t="s">
        <v>314</v>
      </c>
      <c r="C98" t="s">
        <v>1055</v>
      </c>
      <c r="D98">
        <v>21</v>
      </c>
      <c r="E98" t="s">
        <v>5113</v>
      </c>
      <c r="F98" s="70" t="s">
        <v>449</v>
      </c>
      <c r="G98" t="s">
        <v>450</v>
      </c>
      <c r="H98">
        <v>4524</v>
      </c>
      <c r="I98">
        <v>4832</v>
      </c>
      <c r="J98" t="s">
        <v>455</v>
      </c>
      <c r="K98" t="s">
        <v>45</v>
      </c>
      <c r="L98" t="s">
        <v>23</v>
      </c>
      <c r="M98" t="s">
        <v>46</v>
      </c>
      <c r="N98" t="s">
        <v>456</v>
      </c>
      <c r="O98" t="s">
        <v>457</v>
      </c>
      <c r="P98" t="s">
        <v>5096</v>
      </c>
      <c r="Q98" t="s">
        <v>27</v>
      </c>
      <c r="R98">
        <v>1581</v>
      </c>
      <c r="S98">
        <v>1674</v>
      </c>
      <c r="T98">
        <v>1581</v>
      </c>
      <c r="U98">
        <v>1623</v>
      </c>
      <c r="V98" t="s">
        <v>458</v>
      </c>
    </row>
    <row r="99" spans="1:22" ht="51" hidden="1" x14ac:dyDescent="0.2">
      <c r="A99" t="s">
        <v>313</v>
      </c>
      <c r="B99" t="s">
        <v>314</v>
      </c>
      <c r="C99" t="s">
        <v>1055</v>
      </c>
      <c r="D99">
        <v>21</v>
      </c>
      <c r="E99" t="s">
        <v>5113</v>
      </c>
      <c r="F99" s="70" t="s">
        <v>459</v>
      </c>
      <c r="G99" t="s">
        <v>460</v>
      </c>
      <c r="H99">
        <v>4833</v>
      </c>
      <c r="I99">
        <v>5021</v>
      </c>
      <c r="J99" t="s">
        <v>461</v>
      </c>
      <c r="K99" t="s">
        <v>22</v>
      </c>
      <c r="L99" t="s">
        <v>23</v>
      </c>
      <c r="M99" t="s">
        <v>24</v>
      </c>
      <c r="N99" t="s">
        <v>462</v>
      </c>
      <c r="O99" t="s">
        <v>463</v>
      </c>
      <c r="P99" t="s">
        <v>5098</v>
      </c>
      <c r="Q99" t="s">
        <v>27</v>
      </c>
      <c r="R99">
        <v>1582</v>
      </c>
      <c r="S99">
        <v>1675</v>
      </c>
      <c r="T99">
        <v>1582</v>
      </c>
      <c r="U99">
        <v>1624</v>
      </c>
      <c r="V99" t="s">
        <v>464</v>
      </c>
    </row>
    <row r="100" spans="1:22" ht="34" x14ac:dyDescent="0.2">
      <c r="A100" t="s">
        <v>313</v>
      </c>
      <c r="B100" t="s">
        <v>314</v>
      </c>
      <c r="C100" t="s">
        <v>1055</v>
      </c>
      <c r="D100">
        <v>21</v>
      </c>
      <c r="E100" t="s">
        <v>5113</v>
      </c>
      <c r="F100" s="70" t="s">
        <v>465</v>
      </c>
      <c r="G100" t="s">
        <v>466</v>
      </c>
      <c r="H100">
        <v>5146</v>
      </c>
      <c r="I100">
        <v>5225</v>
      </c>
      <c r="J100" t="s">
        <v>467</v>
      </c>
      <c r="K100" t="s">
        <v>110</v>
      </c>
      <c r="L100" t="s">
        <v>52</v>
      </c>
      <c r="M100" t="s">
        <v>46</v>
      </c>
      <c r="N100" t="s">
        <v>468</v>
      </c>
      <c r="O100" t="s">
        <v>110</v>
      </c>
      <c r="P100" t="s">
        <v>112</v>
      </c>
      <c r="Q100" t="s">
        <v>27</v>
      </c>
      <c r="R100">
        <v>1583</v>
      </c>
      <c r="S100">
        <v>1676</v>
      </c>
      <c r="T100">
        <v>1583</v>
      </c>
      <c r="U100">
        <v>1625</v>
      </c>
      <c r="V100" t="s">
        <v>469</v>
      </c>
    </row>
    <row r="101" spans="1:22" ht="34" hidden="1" x14ac:dyDescent="0.2">
      <c r="A101" t="s">
        <v>313</v>
      </c>
      <c r="B101" t="s">
        <v>314</v>
      </c>
      <c r="C101" t="s">
        <v>1055</v>
      </c>
      <c r="D101">
        <v>21</v>
      </c>
      <c r="E101" t="s">
        <v>5113</v>
      </c>
      <c r="F101" s="70" t="s">
        <v>470</v>
      </c>
      <c r="G101" t="s">
        <v>471</v>
      </c>
      <c r="H101">
        <v>5764</v>
      </c>
      <c r="I101">
        <v>5890</v>
      </c>
      <c r="J101" t="s">
        <v>472</v>
      </c>
      <c r="K101" t="s">
        <v>22</v>
      </c>
      <c r="L101" t="s">
        <v>52</v>
      </c>
      <c r="M101" t="s">
        <v>24</v>
      </c>
      <c r="N101" t="s">
        <v>473</v>
      </c>
      <c r="O101" t="s">
        <v>275</v>
      </c>
      <c r="P101" t="s">
        <v>5099</v>
      </c>
      <c r="Q101" t="s">
        <v>27</v>
      </c>
      <c r="R101">
        <v>1584</v>
      </c>
      <c r="S101">
        <v>1677</v>
      </c>
      <c r="T101">
        <v>1584</v>
      </c>
      <c r="U101">
        <v>1626</v>
      </c>
      <c r="V101" t="s">
        <v>474</v>
      </c>
    </row>
    <row r="102" spans="1:22" ht="68" hidden="1" x14ac:dyDescent="0.2">
      <c r="A102" t="s">
        <v>313</v>
      </c>
      <c r="B102" t="s">
        <v>314</v>
      </c>
      <c r="C102" t="s">
        <v>1055</v>
      </c>
      <c r="D102">
        <v>21</v>
      </c>
      <c r="E102" t="s">
        <v>5113</v>
      </c>
      <c r="F102" s="70" t="s">
        <v>475</v>
      </c>
      <c r="G102" t="s">
        <v>476</v>
      </c>
      <c r="H102">
        <v>5891</v>
      </c>
      <c r="I102">
        <v>6178</v>
      </c>
      <c r="J102" t="s">
        <v>477</v>
      </c>
      <c r="K102" t="s">
        <v>79</v>
      </c>
      <c r="L102" t="s">
        <v>52</v>
      </c>
      <c r="M102" t="s">
        <v>24</v>
      </c>
      <c r="N102" t="s">
        <v>478</v>
      </c>
      <c r="O102" t="s">
        <v>79</v>
      </c>
      <c r="P102" t="s">
        <v>79</v>
      </c>
      <c r="Q102" t="s">
        <v>79</v>
      </c>
      <c r="R102">
        <v>1585</v>
      </c>
      <c r="T102">
        <v>1585</v>
      </c>
      <c r="V102" t="s">
        <v>479</v>
      </c>
    </row>
    <row r="103" spans="1:22" ht="51" hidden="1" x14ac:dyDescent="0.2">
      <c r="A103" t="s">
        <v>313</v>
      </c>
      <c r="B103" t="s">
        <v>314</v>
      </c>
      <c r="C103" t="s">
        <v>1055</v>
      </c>
      <c r="D103">
        <v>21</v>
      </c>
      <c r="E103" t="s">
        <v>5113</v>
      </c>
      <c r="F103" s="70" t="s">
        <v>480</v>
      </c>
      <c r="G103" t="s">
        <v>481</v>
      </c>
      <c r="H103">
        <v>6179</v>
      </c>
      <c r="I103">
        <v>6344</v>
      </c>
      <c r="J103" t="s">
        <v>482</v>
      </c>
      <c r="K103" t="s">
        <v>22</v>
      </c>
      <c r="L103" t="s">
        <v>23</v>
      </c>
      <c r="M103" t="s">
        <v>24</v>
      </c>
      <c r="N103" t="s">
        <v>483</v>
      </c>
      <c r="O103" t="s">
        <v>484</v>
      </c>
      <c r="P103" t="s">
        <v>5102</v>
      </c>
      <c r="Q103" t="s">
        <v>27</v>
      </c>
      <c r="R103">
        <v>1586</v>
      </c>
      <c r="S103">
        <v>1678</v>
      </c>
      <c r="T103">
        <v>1586</v>
      </c>
      <c r="U103">
        <v>1627</v>
      </c>
      <c r="V103" t="s">
        <v>485</v>
      </c>
    </row>
    <row r="104" spans="1:22" ht="51" hidden="1" x14ac:dyDescent="0.2">
      <c r="A104" t="s">
        <v>313</v>
      </c>
      <c r="B104" t="s">
        <v>314</v>
      </c>
      <c r="C104" t="s">
        <v>1055</v>
      </c>
      <c r="D104">
        <v>21</v>
      </c>
      <c r="E104" t="s">
        <v>5113</v>
      </c>
      <c r="F104" s="70" t="s">
        <v>486</v>
      </c>
      <c r="G104" t="s">
        <v>487</v>
      </c>
      <c r="H104">
        <v>6417</v>
      </c>
      <c r="I104">
        <v>6607</v>
      </c>
      <c r="J104" t="s">
        <v>488</v>
      </c>
      <c r="K104" t="s">
        <v>22</v>
      </c>
      <c r="L104" t="s">
        <v>32</v>
      </c>
      <c r="M104" t="s">
        <v>46</v>
      </c>
      <c r="N104" t="s">
        <v>489</v>
      </c>
      <c r="O104" s="70" t="s">
        <v>490</v>
      </c>
      <c r="P104" t="s">
        <v>5098</v>
      </c>
      <c r="Q104" t="s">
        <v>27</v>
      </c>
      <c r="R104">
        <v>1587</v>
      </c>
      <c r="S104">
        <v>1679</v>
      </c>
      <c r="T104">
        <v>1587</v>
      </c>
      <c r="U104">
        <v>1628</v>
      </c>
      <c r="V104" t="s">
        <v>491</v>
      </c>
    </row>
    <row r="105" spans="1:22" ht="51" hidden="1" x14ac:dyDescent="0.2">
      <c r="A105" t="s">
        <v>313</v>
      </c>
      <c r="B105" t="s">
        <v>314</v>
      </c>
      <c r="C105" t="s">
        <v>1055</v>
      </c>
      <c r="D105">
        <v>21</v>
      </c>
      <c r="E105" t="s">
        <v>5113</v>
      </c>
      <c r="F105" s="70" t="s">
        <v>486</v>
      </c>
      <c r="G105" t="s">
        <v>487</v>
      </c>
      <c r="H105">
        <v>6417</v>
      </c>
      <c r="I105">
        <v>6607</v>
      </c>
      <c r="J105" t="s">
        <v>492</v>
      </c>
      <c r="K105" t="s">
        <v>22</v>
      </c>
      <c r="L105" t="s">
        <v>23</v>
      </c>
      <c r="M105" t="s">
        <v>46</v>
      </c>
      <c r="N105" t="s">
        <v>493</v>
      </c>
      <c r="O105" t="s">
        <v>494</v>
      </c>
      <c r="P105" t="s">
        <v>5096</v>
      </c>
      <c r="Q105" t="s">
        <v>27</v>
      </c>
      <c r="R105">
        <v>1588</v>
      </c>
      <c r="S105">
        <v>1680</v>
      </c>
      <c r="T105">
        <v>1588</v>
      </c>
      <c r="U105">
        <v>1629</v>
      </c>
      <c r="V105" t="s">
        <v>495</v>
      </c>
    </row>
    <row r="106" spans="1:22" ht="51" hidden="1" x14ac:dyDescent="0.2">
      <c r="A106" t="s">
        <v>313</v>
      </c>
      <c r="B106" t="s">
        <v>314</v>
      </c>
      <c r="C106" t="s">
        <v>1055</v>
      </c>
      <c r="D106">
        <v>21</v>
      </c>
      <c r="E106" t="s">
        <v>5113</v>
      </c>
      <c r="F106" s="70" t="s">
        <v>486</v>
      </c>
      <c r="G106" t="s">
        <v>487</v>
      </c>
      <c r="H106">
        <v>6417</v>
      </c>
      <c r="I106">
        <v>6607</v>
      </c>
      <c r="J106" t="s">
        <v>372</v>
      </c>
      <c r="K106" t="s">
        <v>22</v>
      </c>
      <c r="L106" t="s">
        <v>23</v>
      </c>
      <c r="M106" t="s">
        <v>24</v>
      </c>
      <c r="N106" t="s">
        <v>496</v>
      </c>
      <c r="O106" t="s">
        <v>372</v>
      </c>
      <c r="P106" t="s">
        <v>5106</v>
      </c>
      <c r="Q106" t="s">
        <v>27</v>
      </c>
      <c r="R106">
        <v>1589</v>
      </c>
      <c r="S106">
        <v>1694</v>
      </c>
      <c r="T106">
        <v>1589</v>
      </c>
      <c r="U106">
        <v>1646</v>
      </c>
      <c r="V106" t="s">
        <v>497</v>
      </c>
    </row>
    <row r="107" spans="1:22" ht="119" hidden="1" x14ac:dyDescent="0.2">
      <c r="A107" t="s">
        <v>313</v>
      </c>
      <c r="B107" t="s">
        <v>314</v>
      </c>
      <c r="C107" t="s">
        <v>1055</v>
      </c>
      <c r="D107">
        <v>21</v>
      </c>
      <c r="E107" t="s">
        <v>5113</v>
      </c>
      <c r="F107" s="70" t="s">
        <v>498</v>
      </c>
      <c r="G107" t="s">
        <v>499</v>
      </c>
      <c r="H107">
        <v>6608</v>
      </c>
      <c r="I107">
        <v>6816</v>
      </c>
      <c r="J107" t="s">
        <v>500</v>
      </c>
      <c r="K107" t="s">
        <v>22</v>
      </c>
      <c r="L107" t="s">
        <v>32</v>
      </c>
      <c r="M107" t="s">
        <v>46</v>
      </c>
      <c r="N107" t="s">
        <v>501</v>
      </c>
      <c r="O107" s="70" t="s">
        <v>502</v>
      </c>
      <c r="P107" t="s">
        <v>5098</v>
      </c>
      <c r="Q107" t="s">
        <v>27</v>
      </c>
      <c r="R107">
        <v>1590</v>
      </c>
      <c r="S107">
        <v>1681</v>
      </c>
      <c r="T107">
        <v>1590</v>
      </c>
      <c r="U107">
        <v>1630</v>
      </c>
      <c r="V107" t="s">
        <v>503</v>
      </c>
    </row>
    <row r="108" spans="1:22" ht="85" hidden="1" x14ac:dyDescent="0.2">
      <c r="A108" t="s">
        <v>313</v>
      </c>
      <c r="B108" t="s">
        <v>314</v>
      </c>
      <c r="C108" t="s">
        <v>1055</v>
      </c>
      <c r="D108">
        <v>21</v>
      </c>
      <c r="E108" t="s">
        <v>5113</v>
      </c>
      <c r="F108" s="70" t="s">
        <v>504</v>
      </c>
      <c r="G108" t="s">
        <v>505</v>
      </c>
      <c r="H108">
        <v>6817</v>
      </c>
      <c r="I108">
        <v>6979</v>
      </c>
      <c r="J108" t="s">
        <v>506</v>
      </c>
      <c r="K108" t="s">
        <v>22</v>
      </c>
      <c r="L108" t="s">
        <v>32</v>
      </c>
      <c r="M108" t="s">
        <v>46</v>
      </c>
      <c r="N108" t="s">
        <v>507</v>
      </c>
      <c r="O108" s="70" t="s">
        <v>508</v>
      </c>
      <c r="P108" t="s">
        <v>5098</v>
      </c>
      <c r="Q108" t="s">
        <v>27</v>
      </c>
      <c r="R108">
        <v>1591</v>
      </c>
      <c r="S108">
        <v>1682</v>
      </c>
      <c r="T108">
        <v>1591</v>
      </c>
      <c r="U108">
        <v>1631</v>
      </c>
      <c r="V108" t="s">
        <v>509</v>
      </c>
    </row>
    <row r="109" spans="1:22" ht="51" hidden="1" x14ac:dyDescent="0.2">
      <c r="A109" t="s">
        <v>313</v>
      </c>
      <c r="B109" t="s">
        <v>314</v>
      </c>
      <c r="C109" t="s">
        <v>1055</v>
      </c>
      <c r="D109">
        <v>21</v>
      </c>
      <c r="E109" t="s">
        <v>5113</v>
      </c>
      <c r="F109" s="70" t="s">
        <v>504</v>
      </c>
      <c r="G109" t="s">
        <v>505</v>
      </c>
      <c r="H109">
        <v>6817</v>
      </c>
      <c r="I109">
        <v>6979</v>
      </c>
      <c r="J109" t="s">
        <v>510</v>
      </c>
      <c r="K109" t="s">
        <v>22</v>
      </c>
      <c r="L109" t="s">
        <v>23</v>
      </c>
      <c r="M109" t="s">
        <v>46</v>
      </c>
      <c r="N109" t="s">
        <v>511</v>
      </c>
      <c r="O109" t="s">
        <v>494</v>
      </c>
      <c r="P109" t="s">
        <v>5096</v>
      </c>
      <c r="Q109" t="s">
        <v>27</v>
      </c>
      <c r="R109">
        <v>1592</v>
      </c>
      <c r="S109">
        <v>1683</v>
      </c>
      <c r="T109">
        <v>1592</v>
      </c>
      <c r="U109">
        <v>1632</v>
      </c>
      <c r="V109" t="s">
        <v>512</v>
      </c>
    </row>
    <row r="110" spans="1:22" ht="51" hidden="1" x14ac:dyDescent="0.2">
      <c r="A110" t="s">
        <v>313</v>
      </c>
      <c r="B110" t="s">
        <v>314</v>
      </c>
      <c r="C110" t="s">
        <v>1055</v>
      </c>
      <c r="D110">
        <v>21</v>
      </c>
      <c r="E110" t="s">
        <v>5113</v>
      </c>
      <c r="F110" s="70" t="s">
        <v>504</v>
      </c>
      <c r="G110" t="s">
        <v>505</v>
      </c>
      <c r="H110">
        <v>6817</v>
      </c>
      <c r="I110">
        <v>6979</v>
      </c>
      <c r="J110" t="s">
        <v>372</v>
      </c>
      <c r="K110" t="s">
        <v>22</v>
      </c>
      <c r="L110" t="s">
        <v>23</v>
      </c>
      <c r="M110" t="s">
        <v>24</v>
      </c>
      <c r="N110" t="s">
        <v>513</v>
      </c>
      <c r="O110" t="s">
        <v>372</v>
      </c>
      <c r="P110" t="s">
        <v>5106</v>
      </c>
      <c r="Q110" t="s">
        <v>27</v>
      </c>
      <c r="R110">
        <v>1593</v>
      </c>
      <c r="S110">
        <v>1695</v>
      </c>
      <c r="T110">
        <v>1593</v>
      </c>
      <c r="U110">
        <v>1647</v>
      </c>
      <c r="V110" t="s">
        <v>514</v>
      </c>
    </row>
    <row r="111" spans="1:22" ht="34" hidden="1" x14ac:dyDescent="0.2">
      <c r="A111" t="s">
        <v>313</v>
      </c>
      <c r="B111" t="s">
        <v>314</v>
      </c>
      <c r="C111" t="s">
        <v>1055</v>
      </c>
      <c r="D111">
        <v>21</v>
      </c>
      <c r="E111" t="s">
        <v>5113</v>
      </c>
      <c r="F111" s="70" t="s">
        <v>515</v>
      </c>
      <c r="G111" t="s">
        <v>516</v>
      </c>
      <c r="H111">
        <v>7691</v>
      </c>
      <c r="I111">
        <v>7799</v>
      </c>
      <c r="J111" t="s">
        <v>517</v>
      </c>
      <c r="K111" t="s">
        <v>45</v>
      </c>
      <c r="L111" t="s">
        <v>23</v>
      </c>
      <c r="M111" t="s">
        <v>24</v>
      </c>
      <c r="N111" t="s">
        <v>518</v>
      </c>
      <c r="O111" t="s">
        <v>519</v>
      </c>
      <c r="P111" t="s">
        <v>520</v>
      </c>
      <c r="Q111" t="s">
        <v>27</v>
      </c>
      <c r="R111">
        <v>1594</v>
      </c>
      <c r="S111">
        <v>1685</v>
      </c>
      <c r="T111">
        <v>1594</v>
      </c>
      <c r="U111">
        <v>1634</v>
      </c>
      <c r="V111" t="s">
        <v>521</v>
      </c>
    </row>
    <row r="112" spans="1:22" ht="17" hidden="1" x14ac:dyDescent="0.2">
      <c r="A112" t="s">
        <v>313</v>
      </c>
      <c r="B112" t="s">
        <v>314</v>
      </c>
      <c r="C112" t="s">
        <v>1055</v>
      </c>
      <c r="D112">
        <v>21</v>
      </c>
      <c r="E112" t="s">
        <v>5113</v>
      </c>
      <c r="F112" s="70" t="s">
        <v>522</v>
      </c>
      <c r="G112" t="s">
        <v>523</v>
      </c>
      <c r="H112">
        <v>7800</v>
      </c>
      <c r="I112">
        <v>7825</v>
      </c>
      <c r="J112" t="s">
        <v>522</v>
      </c>
      <c r="K112" t="s">
        <v>45</v>
      </c>
      <c r="L112" t="s">
        <v>23</v>
      </c>
      <c r="M112" t="s">
        <v>24</v>
      </c>
      <c r="N112" t="s">
        <v>524</v>
      </c>
      <c r="O112" t="s">
        <v>519</v>
      </c>
      <c r="P112" t="s">
        <v>520</v>
      </c>
      <c r="Q112" t="s">
        <v>27</v>
      </c>
      <c r="R112">
        <v>1595</v>
      </c>
      <c r="S112">
        <v>1686</v>
      </c>
      <c r="T112">
        <v>1595</v>
      </c>
      <c r="U112">
        <v>1635</v>
      </c>
      <c r="V112" t="s">
        <v>525</v>
      </c>
    </row>
    <row r="113" spans="1:22" ht="68" hidden="1" x14ac:dyDescent="0.2">
      <c r="A113" t="s">
        <v>313</v>
      </c>
      <c r="B113" t="s">
        <v>314</v>
      </c>
      <c r="C113" t="s">
        <v>1055</v>
      </c>
      <c r="D113">
        <v>21</v>
      </c>
      <c r="E113" t="s">
        <v>5113</v>
      </c>
      <c r="F113" s="74" t="s">
        <v>526</v>
      </c>
      <c r="G113" t="s">
        <v>523</v>
      </c>
      <c r="H113">
        <v>7800</v>
      </c>
      <c r="I113">
        <v>7825</v>
      </c>
      <c r="J113" t="s">
        <v>527</v>
      </c>
      <c r="K113" t="s">
        <v>45</v>
      </c>
      <c r="L113" t="s">
        <v>52</v>
      </c>
      <c r="M113" t="s">
        <v>24</v>
      </c>
      <c r="N113" t="s">
        <v>528</v>
      </c>
      <c r="O113" t="s">
        <v>49</v>
      </c>
      <c r="P113" t="s">
        <v>49</v>
      </c>
      <c r="Q113" t="s">
        <v>27</v>
      </c>
      <c r="R113">
        <v>1596</v>
      </c>
      <c r="S113">
        <v>1684</v>
      </c>
      <c r="T113">
        <v>1596</v>
      </c>
      <c r="U113">
        <v>1633</v>
      </c>
      <c r="V113" t="s">
        <v>529</v>
      </c>
    </row>
    <row r="114" spans="1:22" ht="51" hidden="1" x14ac:dyDescent="0.2">
      <c r="A114" t="s">
        <v>313</v>
      </c>
      <c r="B114" t="s">
        <v>314</v>
      </c>
      <c r="C114" t="s">
        <v>1055</v>
      </c>
      <c r="D114">
        <v>21</v>
      </c>
      <c r="E114" t="s">
        <v>5113</v>
      </c>
      <c r="F114" s="70" t="s">
        <v>530</v>
      </c>
      <c r="G114" t="s">
        <v>523</v>
      </c>
      <c r="H114">
        <v>7800</v>
      </c>
      <c r="I114">
        <v>7825</v>
      </c>
      <c r="J114" t="s">
        <v>531</v>
      </c>
      <c r="K114" t="s">
        <v>22</v>
      </c>
      <c r="L114" t="s">
        <v>32</v>
      </c>
      <c r="M114" t="s">
        <v>24</v>
      </c>
      <c r="N114" t="s">
        <v>532</v>
      </c>
      <c r="O114" s="70" t="s">
        <v>533</v>
      </c>
      <c r="P114" t="s">
        <v>5106</v>
      </c>
      <c r="Q114" t="s">
        <v>27</v>
      </c>
      <c r="R114">
        <v>1610</v>
      </c>
      <c r="S114">
        <v>1664</v>
      </c>
      <c r="T114">
        <v>1610</v>
      </c>
      <c r="U114">
        <v>1611</v>
      </c>
      <c r="V114" t="s">
        <v>534</v>
      </c>
    </row>
    <row r="115" spans="1:22" hidden="1" x14ac:dyDescent="0.2">
      <c r="A115" t="s">
        <v>313</v>
      </c>
      <c r="B115" t="s">
        <v>314</v>
      </c>
      <c r="C115" t="s">
        <v>1055</v>
      </c>
      <c r="D115">
        <v>21</v>
      </c>
      <c r="E115" t="s">
        <v>5113</v>
      </c>
      <c r="F115" t="s">
        <v>5289</v>
      </c>
      <c r="G115" t="s">
        <v>523</v>
      </c>
      <c r="H115">
        <v>7800</v>
      </c>
      <c r="I115">
        <v>7825</v>
      </c>
      <c r="J115" t="s">
        <v>535</v>
      </c>
      <c r="K115" t="s">
        <v>45</v>
      </c>
      <c r="L115" t="s">
        <v>52</v>
      </c>
      <c r="M115" t="s">
        <v>46</v>
      </c>
      <c r="N115" t="s">
        <v>536</v>
      </c>
      <c r="O115" t="s">
        <v>45</v>
      </c>
      <c r="P115" t="s">
        <v>520</v>
      </c>
      <c r="Q115" t="s">
        <v>27</v>
      </c>
      <c r="R115">
        <v>1612</v>
      </c>
      <c r="S115">
        <v>1665</v>
      </c>
      <c r="T115">
        <v>1612</v>
      </c>
      <c r="U115">
        <v>1613</v>
      </c>
      <c r="V115" t="s">
        <v>537</v>
      </c>
    </row>
    <row r="116" spans="1:22" ht="17" hidden="1" x14ac:dyDescent="0.2">
      <c r="A116" t="s">
        <v>313</v>
      </c>
      <c r="B116" t="s">
        <v>314</v>
      </c>
      <c r="C116" t="s">
        <v>1055</v>
      </c>
      <c r="D116">
        <v>21</v>
      </c>
      <c r="E116" t="s">
        <v>5113</v>
      </c>
      <c r="F116" s="70" t="s">
        <v>538</v>
      </c>
      <c r="G116" t="s">
        <v>523</v>
      </c>
      <c r="H116">
        <v>7800</v>
      </c>
      <c r="I116">
        <v>7825</v>
      </c>
      <c r="J116" t="s">
        <v>539</v>
      </c>
      <c r="K116" t="s">
        <v>22</v>
      </c>
      <c r="L116" t="s">
        <v>32</v>
      </c>
      <c r="M116" t="s">
        <v>46</v>
      </c>
      <c r="N116" t="s">
        <v>540</v>
      </c>
      <c r="O116" s="70" t="s">
        <v>541</v>
      </c>
      <c r="P116" t="s">
        <v>5106</v>
      </c>
      <c r="Q116" t="s">
        <v>27</v>
      </c>
      <c r="R116">
        <v>1614</v>
      </c>
      <c r="S116">
        <v>1666</v>
      </c>
      <c r="T116">
        <v>1614</v>
      </c>
      <c r="U116">
        <v>1615</v>
      </c>
      <c r="V116" t="s">
        <v>542</v>
      </c>
    </row>
    <row r="117" spans="1:22" ht="34" hidden="1" x14ac:dyDescent="0.2">
      <c r="A117" t="s">
        <v>313</v>
      </c>
      <c r="B117" t="s">
        <v>314</v>
      </c>
      <c r="C117" t="s">
        <v>1055</v>
      </c>
      <c r="D117">
        <v>21</v>
      </c>
      <c r="E117" t="s">
        <v>5113</v>
      </c>
      <c r="F117" s="70" t="s">
        <v>543</v>
      </c>
      <c r="G117" t="s">
        <v>523</v>
      </c>
      <c r="H117">
        <v>7800</v>
      </c>
      <c r="I117">
        <v>7825</v>
      </c>
      <c r="J117" t="s">
        <v>544</v>
      </c>
      <c r="K117" t="s">
        <v>22</v>
      </c>
      <c r="L117" t="s">
        <v>23</v>
      </c>
      <c r="M117" t="s">
        <v>24</v>
      </c>
      <c r="N117" t="s">
        <v>545</v>
      </c>
      <c r="O117" t="s">
        <v>546</v>
      </c>
      <c r="P117" t="s">
        <v>5104</v>
      </c>
      <c r="Q117" t="s">
        <v>27</v>
      </c>
      <c r="R117">
        <v>1637</v>
      </c>
      <c r="S117">
        <v>1687</v>
      </c>
      <c r="T117">
        <v>1637</v>
      </c>
      <c r="U117">
        <v>1636</v>
      </c>
      <c r="V117" t="s">
        <v>547</v>
      </c>
    </row>
    <row r="118" spans="1:22" hidden="1" x14ac:dyDescent="0.2">
      <c r="A118" t="s">
        <v>313</v>
      </c>
      <c r="B118" t="s">
        <v>314</v>
      </c>
      <c r="C118" t="s">
        <v>1055</v>
      </c>
      <c r="D118">
        <v>21</v>
      </c>
      <c r="E118" t="s">
        <v>5113</v>
      </c>
      <c r="F118" t="s">
        <v>548</v>
      </c>
      <c r="G118" t="s">
        <v>523</v>
      </c>
      <c r="H118">
        <v>7800</v>
      </c>
      <c r="I118">
        <v>7825</v>
      </c>
      <c r="J118" t="s">
        <v>548</v>
      </c>
      <c r="K118" t="s">
        <v>45</v>
      </c>
      <c r="L118" t="s">
        <v>52</v>
      </c>
      <c r="M118" t="s">
        <v>46</v>
      </c>
      <c r="N118" t="s">
        <v>549</v>
      </c>
      <c r="O118" t="s">
        <v>49</v>
      </c>
      <c r="P118" t="s">
        <v>49</v>
      </c>
      <c r="Q118" t="s">
        <v>27</v>
      </c>
      <c r="R118">
        <v>1642</v>
      </c>
      <c r="S118">
        <v>1692</v>
      </c>
      <c r="T118">
        <v>1642</v>
      </c>
      <c r="U118">
        <v>1643</v>
      </c>
      <c r="V118" t="s">
        <v>550</v>
      </c>
    </row>
    <row r="119" spans="1:22" ht="68" hidden="1" x14ac:dyDescent="0.2">
      <c r="A119" t="s">
        <v>313</v>
      </c>
      <c r="B119" t="s">
        <v>314</v>
      </c>
      <c r="C119" t="s">
        <v>1055</v>
      </c>
      <c r="D119">
        <v>21</v>
      </c>
      <c r="E119" t="s">
        <v>5113</v>
      </c>
      <c r="F119" s="70" t="s">
        <v>551</v>
      </c>
      <c r="G119" t="s">
        <v>523</v>
      </c>
      <c r="H119">
        <v>7800</v>
      </c>
      <c r="I119">
        <v>7825</v>
      </c>
      <c r="J119" t="s">
        <v>552</v>
      </c>
      <c r="K119" t="s">
        <v>45</v>
      </c>
      <c r="L119" t="s">
        <v>23</v>
      </c>
      <c r="M119" t="s">
        <v>24</v>
      </c>
      <c r="N119" t="s">
        <v>553</v>
      </c>
      <c r="O119" t="s">
        <v>554</v>
      </c>
      <c r="P119" t="s">
        <v>5102</v>
      </c>
      <c r="Q119" t="s">
        <v>27</v>
      </c>
      <c r="R119">
        <v>1644</v>
      </c>
      <c r="S119">
        <v>1693</v>
      </c>
      <c r="T119">
        <v>1644</v>
      </c>
      <c r="U119">
        <v>1645</v>
      </c>
      <c r="V119" t="s">
        <v>555</v>
      </c>
    </row>
    <row r="120" spans="1:22" ht="34" hidden="1" x14ac:dyDescent="0.2">
      <c r="A120" t="s">
        <v>556</v>
      </c>
      <c r="B120" t="s">
        <v>557</v>
      </c>
      <c r="C120" t="s">
        <v>614</v>
      </c>
      <c r="D120">
        <v>8</v>
      </c>
      <c r="E120" t="s">
        <v>5112</v>
      </c>
      <c r="F120" s="70" t="s">
        <v>558</v>
      </c>
      <c r="G120" t="s">
        <v>559</v>
      </c>
      <c r="H120">
        <v>0</v>
      </c>
      <c r="I120">
        <v>71</v>
      </c>
      <c r="J120" t="s">
        <v>560</v>
      </c>
      <c r="K120" t="s">
        <v>22</v>
      </c>
      <c r="L120" t="s">
        <v>32</v>
      </c>
      <c r="M120" t="s">
        <v>46</v>
      </c>
      <c r="N120" t="s">
        <v>561</v>
      </c>
      <c r="O120" s="70" t="s">
        <v>562</v>
      </c>
      <c r="P120" s="75" t="s">
        <v>5103</v>
      </c>
      <c r="Q120" t="s">
        <v>27</v>
      </c>
      <c r="R120">
        <v>432</v>
      </c>
      <c r="S120">
        <v>460</v>
      </c>
      <c r="T120">
        <v>432</v>
      </c>
      <c r="U120">
        <v>441</v>
      </c>
      <c r="V120" t="s">
        <v>563</v>
      </c>
    </row>
    <row r="121" spans="1:22" ht="51" hidden="1" x14ac:dyDescent="0.2">
      <c r="A121" t="s">
        <v>556</v>
      </c>
      <c r="B121" t="s">
        <v>557</v>
      </c>
      <c r="C121" t="s">
        <v>614</v>
      </c>
      <c r="D121">
        <v>8</v>
      </c>
      <c r="E121" t="s">
        <v>5112</v>
      </c>
      <c r="F121" s="70" t="s">
        <v>564</v>
      </c>
      <c r="G121" t="s">
        <v>565</v>
      </c>
      <c r="H121">
        <v>73</v>
      </c>
      <c r="I121">
        <v>170</v>
      </c>
      <c r="J121" t="s">
        <v>566</v>
      </c>
      <c r="K121" t="s">
        <v>22</v>
      </c>
      <c r="L121" t="s">
        <v>32</v>
      </c>
      <c r="M121" t="s">
        <v>24</v>
      </c>
      <c r="N121" t="s">
        <v>567</v>
      </c>
      <c r="O121" s="70" t="s">
        <v>568</v>
      </c>
      <c r="P121" t="s">
        <v>5097</v>
      </c>
      <c r="Q121" t="s">
        <v>27</v>
      </c>
      <c r="R121">
        <v>433</v>
      </c>
      <c r="S121">
        <v>461</v>
      </c>
      <c r="T121">
        <v>433</v>
      </c>
      <c r="U121">
        <v>442</v>
      </c>
      <c r="V121" t="s">
        <v>569</v>
      </c>
    </row>
    <row r="122" spans="1:22" ht="34" hidden="1" x14ac:dyDescent="0.2">
      <c r="A122" t="s">
        <v>556</v>
      </c>
      <c r="B122" t="s">
        <v>557</v>
      </c>
      <c r="C122" t="s">
        <v>614</v>
      </c>
      <c r="D122">
        <v>8</v>
      </c>
      <c r="E122" t="s">
        <v>5112</v>
      </c>
      <c r="F122" s="70" t="s">
        <v>570</v>
      </c>
      <c r="G122" t="s">
        <v>571</v>
      </c>
      <c r="H122">
        <v>518</v>
      </c>
      <c r="I122">
        <v>611</v>
      </c>
      <c r="J122" t="s">
        <v>572</v>
      </c>
      <c r="K122" t="s">
        <v>22</v>
      </c>
      <c r="L122" t="s">
        <v>32</v>
      </c>
      <c r="M122" t="s">
        <v>46</v>
      </c>
      <c r="N122" t="s">
        <v>573</v>
      </c>
      <c r="O122" s="70" t="s">
        <v>574</v>
      </c>
      <c r="P122" t="s">
        <v>5097</v>
      </c>
      <c r="Q122" t="s">
        <v>27</v>
      </c>
      <c r="R122">
        <v>434</v>
      </c>
      <c r="S122">
        <v>462</v>
      </c>
      <c r="T122">
        <v>434</v>
      </c>
      <c r="U122">
        <v>443</v>
      </c>
      <c r="V122" t="s">
        <v>575</v>
      </c>
    </row>
    <row r="123" spans="1:22" ht="17" hidden="1" x14ac:dyDescent="0.2">
      <c r="A123" t="s">
        <v>556</v>
      </c>
      <c r="B123" t="s">
        <v>557</v>
      </c>
      <c r="C123" t="s">
        <v>614</v>
      </c>
      <c r="D123">
        <v>8</v>
      </c>
      <c r="E123" t="s">
        <v>5112</v>
      </c>
      <c r="F123" s="70" t="s">
        <v>576</v>
      </c>
      <c r="G123" t="s">
        <v>577</v>
      </c>
      <c r="H123">
        <v>695</v>
      </c>
      <c r="I123">
        <v>745</v>
      </c>
      <c r="J123" t="s">
        <v>578</v>
      </c>
      <c r="K123" t="s">
        <v>22</v>
      </c>
      <c r="L123" t="s">
        <v>23</v>
      </c>
      <c r="M123" t="s">
        <v>24</v>
      </c>
      <c r="N123" t="s">
        <v>579</v>
      </c>
      <c r="O123" t="s">
        <v>580</v>
      </c>
      <c r="P123" t="s">
        <v>5106</v>
      </c>
      <c r="Q123" t="s">
        <v>27</v>
      </c>
      <c r="R123">
        <v>435</v>
      </c>
      <c r="S123">
        <v>463</v>
      </c>
      <c r="T123">
        <v>435</v>
      </c>
      <c r="U123">
        <v>444</v>
      </c>
      <c r="V123" t="s">
        <v>581</v>
      </c>
    </row>
    <row r="124" spans="1:22" ht="17" hidden="1" x14ac:dyDescent="0.2">
      <c r="A124" t="s">
        <v>556</v>
      </c>
      <c r="B124" t="s">
        <v>557</v>
      </c>
      <c r="C124" t="s">
        <v>614</v>
      </c>
      <c r="D124">
        <v>8</v>
      </c>
      <c r="E124" t="s">
        <v>5112</v>
      </c>
      <c r="F124" s="70" t="s">
        <v>582</v>
      </c>
      <c r="G124" t="s">
        <v>583</v>
      </c>
      <c r="H124">
        <v>855</v>
      </c>
      <c r="I124">
        <v>901</v>
      </c>
      <c r="J124" t="s">
        <v>584</v>
      </c>
      <c r="K124" t="s">
        <v>22</v>
      </c>
      <c r="L124" t="s">
        <v>32</v>
      </c>
      <c r="M124" t="s">
        <v>24</v>
      </c>
      <c r="N124" t="s">
        <v>585</v>
      </c>
      <c r="O124" s="70" t="s">
        <v>586</v>
      </c>
      <c r="P124" t="s">
        <v>5106</v>
      </c>
      <c r="Q124" t="s">
        <v>27</v>
      </c>
      <c r="R124">
        <v>436</v>
      </c>
      <c r="S124">
        <v>464</v>
      </c>
      <c r="T124">
        <v>436</v>
      </c>
      <c r="U124">
        <v>445</v>
      </c>
      <c r="V124" t="s">
        <v>587</v>
      </c>
    </row>
    <row r="125" spans="1:22" ht="68" hidden="1" x14ac:dyDescent="0.2">
      <c r="A125" t="s">
        <v>556</v>
      </c>
      <c r="B125" t="s">
        <v>557</v>
      </c>
      <c r="C125" t="s">
        <v>614</v>
      </c>
      <c r="D125">
        <v>8</v>
      </c>
      <c r="E125" t="s">
        <v>5112</v>
      </c>
      <c r="F125" s="70" t="s">
        <v>588</v>
      </c>
      <c r="G125" t="s">
        <v>589</v>
      </c>
      <c r="H125">
        <v>902</v>
      </c>
      <c r="I125">
        <v>1164</v>
      </c>
      <c r="J125" t="s">
        <v>590</v>
      </c>
      <c r="K125" t="s">
        <v>22</v>
      </c>
      <c r="L125" t="s">
        <v>32</v>
      </c>
      <c r="M125" t="s">
        <v>46</v>
      </c>
      <c r="N125" t="s">
        <v>591</v>
      </c>
      <c r="O125" s="70" t="s">
        <v>592</v>
      </c>
      <c r="P125" t="s">
        <v>5099</v>
      </c>
      <c r="Q125" t="s">
        <v>27</v>
      </c>
      <c r="R125">
        <v>437</v>
      </c>
      <c r="S125">
        <v>465</v>
      </c>
      <c r="T125">
        <v>437</v>
      </c>
      <c r="U125">
        <v>446</v>
      </c>
      <c r="V125" t="s">
        <v>593</v>
      </c>
    </row>
    <row r="126" spans="1:22" ht="34" hidden="1" x14ac:dyDescent="0.2">
      <c r="A126" t="s">
        <v>556</v>
      </c>
      <c r="B126" t="s">
        <v>557</v>
      </c>
      <c r="C126" t="s">
        <v>614</v>
      </c>
      <c r="D126">
        <v>8</v>
      </c>
      <c r="E126" t="s">
        <v>5112</v>
      </c>
      <c r="F126" s="70" t="s">
        <v>594</v>
      </c>
      <c r="G126" t="s">
        <v>595</v>
      </c>
      <c r="H126">
        <v>1166</v>
      </c>
      <c r="I126">
        <v>1262</v>
      </c>
      <c r="J126" t="s">
        <v>372</v>
      </c>
      <c r="K126" t="s">
        <v>22</v>
      </c>
      <c r="L126" t="s">
        <v>23</v>
      </c>
      <c r="M126" t="s">
        <v>24</v>
      </c>
      <c r="N126" t="s">
        <v>596</v>
      </c>
      <c r="O126" t="s">
        <v>372</v>
      </c>
      <c r="P126" t="s">
        <v>5106</v>
      </c>
      <c r="Q126" t="s">
        <v>27</v>
      </c>
      <c r="R126">
        <v>438</v>
      </c>
      <c r="S126">
        <v>466</v>
      </c>
      <c r="T126">
        <v>438</v>
      </c>
      <c r="U126">
        <v>447</v>
      </c>
      <c r="V126" t="s">
        <v>597</v>
      </c>
    </row>
    <row r="127" spans="1:22" ht="85" hidden="1" x14ac:dyDescent="0.2">
      <c r="A127" t="s">
        <v>556</v>
      </c>
      <c r="B127" t="s">
        <v>557</v>
      </c>
      <c r="C127" t="s">
        <v>614</v>
      </c>
      <c r="D127">
        <v>8</v>
      </c>
      <c r="E127" t="s">
        <v>5112</v>
      </c>
      <c r="F127" s="70" t="s">
        <v>598</v>
      </c>
      <c r="G127" t="s">
        <v>599</v>
      </c>
      <c r="H127">
        <v>1451</v>
      </c>
      <c r="I127">
        <v>1770</v>
      </c>
      <c r="J127" t="s">
        <v>590</v>
      </c>
      <c r="K127" t="s">
        <v>22</v>
      </c>
      <c r="L127" t="s">
        <v>32</v>
      </c>
      <c r="M127" t="s">
        <v>46</v>
      </c>
      <c r="N127" t="s">
        <v>600</v>
      </c>
      <c r="O127" s="70" t="s">
        <v>601</v>
      </c>
      <c r="P127" t="s">
        <v>5099</v>
      </c>
      <c r="Q127" t="s">
        <v>27</v>
      </c>
      <c r="R127">
        <v>439</v>
      </c>
      <c r="S127">
        <v>468</v>
      </c>
      <c r="T127">
        <v>439</v>
      </c>
      <c r="U127">
        <v>450</v>
      </c>
      <c r="V127" t="s">
        <v>602</v>
      </c>
    </row>
    <row r="128" spans="1:22" ht="17" hidden="1" x14ac:dyDescent="0.2">
      <c r="A128" t="s">
        <v>556</v>
      </c>
      <c r="B128" t="s">
        <v>557</v>
      </c>
      <c r="C128" t="s">
        <v>614</v>
      </c>
      <c r="D128">
        <v>8</v>
      </c>
      <c r="E128" t="s">
        <v>5112</v>
      </c>
      <c r="F128" s="70" t="s">
        <v>603</v>
      </c>
      <c r="G128" t="s">
        <v>604</v>
      </c>
      <c r="H128">
        <v>2299</v>
      </c>
      <c r="I128">
        <v>2348</v>
      </c>
      <c r="J128" t="s">
        <v>605</v>
      </c>
      <c r="K128" t="s">
        <v>22</v>
      </c>
      <c r="L128" t="s">
        <v>52</v>
      </c>
      <c r="M128" t="s">
        <v>46</v>
      </c>
      <c r="N128" t="s">
        <v>606</v>
      </c>
      <c r="O128" t="s">
        <v>420</v>
      </c>
      <c r="P128" t="s">
        <v>5099</v>
      </c>
      <c r="Q128" t="s">
        <v>27</v>
      </c>
      <c r="R128">
        <v>440</v>
      </c>
      <c r="S128">
        <v>471</v>
      </c>
      <c r="T128">
        <v>440</v>
      </c>
      <c r="U128">
        <v>457</v>
      </c>
      <c r="V128" t="s">
        <v>607</v>
      </c>
    </row>
    <row r="129" spans="1:22" hidden="1" x14ac:dyDescent="0.2">
      <c r="A129" t="s">
        <v>556</v>
      </c>
      <c r="B129" t="s">
        <v>557</v>
      </c>
      <c r="C129" t="s">
        <v>614</v>
      </c>
      <c r="D129">
        <v>8</v>
      </c>
      <c r="E129" t="s">
        <v>5112</v>
      </c>
      <c r="F129" t="s">
        <v>608</v>
      </c>
      <c r="G129" t="s">
        <v>604</v>
      </c>
      <c r="H129">
        <v>2299</v>
      </c>
      <c r="I129">
        <v>2348</v>
      </c>
      <c r="J129" t="s">
        <v>608</v>
      </c>
      <c r="K129" t="s">
        <v>22</v>
      </c>
      <c r="L129" t="s">
        <v>52</v>
      </c>
      <c r="M129" t="s">
        <v>46</v>
      </c>
      <c r="N129" t="s">
        <v>609</v>
      </c>
      <c r="O129" t="s">
        <v>610</v>
      </c>
      <c r="P129" t="s">
        <v>5099</v>
      </c>
      <c r="Q129" t="s">
        <v>27</v>
      </c>
      <c r="R129">
        <v>448</v>
      </c>
      <c r="S129">
        <v>467</v>
      </c>
      <c r="T129">
        <v>448</v>
      </c>
      <c r="U129">
        <v>449</v>
      </c>
      <c r="V129" t="s">
        <v>611</v>
      </c>
    </row>
    <row r="130" spans="1:22" hidden="1" x14ac:dyDescent="0.2">
      <c r="A130" t="s">
        <v>556</v>
      </c>
      <c r="B130" t="s">
        <v>557</v>
      </c>
      <c r="C130" t="s">
        <v>614</v>
      </c>
      <c r="D130">
        <v>8</v>
      </c>
      <c r="E130" t="s">
        <v>5112</v>
      </c>
      <c r="F130" t="s">
        <v>5171</v>
      </c>
      <c r="G130" t="s">
        <v>604</v>
      </c>
      <c r="H130">
        <v>2299</v>
      </c>
      <c r="I130">
        <v>2348</v>
      </c>
      <c r="J130" t="s">
        <v>612</v>
      </c>
      <c r="K130" t="s">
        <v>22</v>
      </c>
      <c r="L130" t="s">
        <v>52</v>
      </c>
      <c r="M130" t="s">
        <v>46</v>
      </c>
      <c r="N130" t="s">
        <v>613</v>
      </c>
      <c r="O130" t="s">
        <v>614</v>
      </c>
      <c r="P130" t="s">
        <v>5099</v>
      </c>
      <c r="Q130" t="s">
        <v>27</v>
      </c>
      <c r="R130">
        <v>451</v>
      </c>
      <c r="S130">
        <v>469</v>
      </c>
      <c r="T130">
        <v>451</v>
      </c>
      <c r="U130">
        <v>452</v>
      </c>
      <c r="V130" t="s">
        <v>615</v>
      </c>
    </row>
    <row r="131" spans="1:22" hidden="1" x14ac:dyDescent="0.2">
      <c r="A131" t="s">
        <v>556</v>
      </c>
      <c r="B131" t="s">
        <v>557</v>
      </c>
      <c r="C131" t="s">
        <v>614</v>
      </c>
      <c r="D131">
        <v>8</v>
      </c>
      <c r="E131" t="s">
        <v>5112</v>
      </c>
      <c r="F131" t="s">
        <v>5172</v>
      </c>
      <c r="G131" t="s">
        <v>604</v>
      </c>
      <c r="H131">
        <v>2299</v>
      </c>
      <c r="I131">
        <v>2348</v>
      </c>
      <c r="J131" t="s">
        <v>616</v>
      </c>
      <c r="K131" t="s">
        <v>22</v>
      </c>
      <c r="L131" t="s">
        <v>23</v>
      </c>
      <c r="M131" t="s">
        <v>46</v>
      </c>
      <c r="N131" t="s">
        <v>617</v>
      </c>
      <c r="O131" t="s">
        <v>222</v>
      </c>
      <c r="P131" t="s">
        <v>5096</v>
      </c>
      <c r="Q131" t="s">
        <v>27</v>
      </c>
      <c r="R131">
        <v>455</v>
      </c>
      <c r="S131">
        <v>470</v>
      </c>
      <c r="T131">
        <v>455</v>
      </c>
      <c r="U131">
        <v>456</v>
      </c>
      <c r="V131" t="s">
        <v>618</v>
      </c>
    </row>
    <row r="132" spans="1:22" ht="17" hidden="1" x14ac:dyDescent="0.2">
      <c r="A132" t="s">
        <v>556</v>
      </c>
      <c r="B132" t="s">
        <v>557</v>
      </c>
      <c r="C132" t="s">
        <v>614</v>
      </c>
      <c r="D132">
        <v>8</v>
      </c>
      <c r="E132" t="s">
        <v>5112</v>
      </c>
      <c r="F132" t="s">
        <v>619</v>
      </c>
      <c r="G132" t="s">
        <v>604</v>
      </c>
      <c r="H132">
        <v>2299</v>
      </c>
      <c r="I132">
        <v>2348</v>
      </c>
      <c r="J132" t="s">
        <v>619</v>
      </c>
      <c r="K132" t="s">
        <v>22</v>
      </c>
      <c r="L132" t="s">
        <v>32</v>
      </c>
      <c r="M132" t="s">
        <v>46</v>
      </c>
      <c r="N132" t="s">
        <v>620</v>
      </c>
      <c r="O132" s="70" t="s">
        <v>621</v>
      </c>
      <c r="P132" t="s">
        <v>5097</v>
      </c>
      <c r="Q132" t="s">
        <v>27</v>
      </c>
      <c r="R132">
        <v>458</v>
      </c>
      <c r="S132">
        <v>472</v>
      </c>
      <c r="T132">
        <v>458</v>
      </c>
      <c r="U132">
        <v>459</v>
      </c>
      <c r="V132" t="s">
        <v>622</v>
      </c>
    </row>
    <row r="133" spans="1:22" ht="51" hidden="1" x14ac:dyDescent="0.2">
      <c r="A133" t="s">
        <v>623</v>
      </c>
      <c r="B133" t="s">
        <v>624</v>
      </c>
      <c r="C133" t="s">
        <v>680</v>
      </c>
      <c r="D133">
        <v>13</v>
      </c>
      <c r="E133" t="s">
        <v>5112</v>
      </c>
      <c r="F133" s="70" t="s">
        <v>625</v>
      </c>
      <c r="G133" t="s">
        <v>626</v>
      </c>
      <c r="H133">
        <v>0</v>
      </c>
      <c r="I133">
        <v>195</v>
      </c>
      <c r="J133" t="s">
        <v>627</v>
      </c>
      <c r="K133" t="s">
        <v>22</v>
      </c>
      <c r="L133" t="s">
        <v>32</v>
      </c>
      <c r="M133" t="s">
        <v>46</v>
      </c>
      <c r="N133" t="s">
        <v>628</v>
      </c>
      <c r="O133" s="70" t="s">
        <v>629</v>
      </c>
      <c r="P133" s="75" t="s">
        <v>5103</v>
      </c>
      <c r="Q133" t="s">
        <v>27</v>
      </c>
      <c r="R133">
        <v>431</v>
      </c>
      <c r="S133">
        <v>465</v>
      </c>
      <c r="T133">
        <v>431</v>
      </c>
      <c r="U133">
        <v>445</v>
      </c>
      <c r="V133" t="s">
        <v>630</v>
      </c>
    </row>
    <row r="134" spans="1:22" ht="34" hidden="1" x14ac:dyDescent="0.2">
      <c r="A134" t="s">
        <v>623</v>
      </c>
      <c r="B134" t="s">
        <v>624</v>
      </c>
      <c r="C134" t="s">
        <v>680</v>
      </c>
      <c r="D134">
        <v>13</v>
      </c>
      <c r="E134" t="s">
        <v>5112</v>
      </c>
      <c r="F134" s="70" t="s">
        <v>631</v>
      </c>
      <c r="G134" t="s">
        <v>632</v>
      </c>
      <c r="H134">
        <v>196</v>
      </c>
      <c r="I134">
        <v>283</v>
      </c>
      <c r="J134" t="s">
        <v>633</v>
      </c>
      <c r="K134" t="s">
        <v>45</v>
      </c>
      <c r="L134" t="s">
        <v>32</v>
      </c>
      <c r="M134" t="s">
        <v>46</v>
      </c>
      <c r="N134" t="s">
        <v>634</v>
      </c>
      <c r="O134" s="70" t="s">
        <v>635</v>
      </c>
      <c r="P134" t="s">
        <v>210</v>
      </c>
      <c r="Q134" t="s">
        <v>27</v>
      </c>
      <c r="R134">
        <v>432</v>
      </c>
      <c r="S134">
        <v>466</v>
      </c>
      <c r="T134">
        <v>432</v>
      </c>
      <c r="U134">
        <v>446</v>
      </c>
      <c r="V134" t="s">
        <v>636</v>
      </c>
    </row>
    <row r="135" spans="1:22" ht="34" hidden="1" x14ac:dyDescent="0.2">
      <c r="A135" t="s">
        <v>623</v>
      </c>
      <c r="B135" t="s">
        <v>624</v>
      </c>
      <c r="C135" t="s">
        <v>680</v>
      </c>
      <c r="D135">
        <v>13</v>
      </c>
      <c r="E135" t="s">
        <v>5112</v>
      </c>
      <c r="F135" s="70" t="s">
        <v>637</v>
      </c>
      <c r="G135" t="s">
        <v>638</v>
      </c>
      <c r="H135">
        <v>285</v>
      </c>
      <c r="I135">
        <v>380</v>
      </c>
      <c r="J135" t="s">
        <v>639</v>
      </c>
      <c r="K135" t="s">
        <v>22</v>
      </c>
      <c r="L135" t="s">
        <v>32</v>
      </c>
      <c r="M135" t="s">
        <v>24</v>
      </c>
      <c r="N135" t="s">
        <v>640</v>
      </c>
      <c r="O135" s="70" t="s">
        <v>641</v>
      </c>
      <c r="P135" t="s">
        <v>5106</v>
      </c>
      <c r="Q135" t="s">
        <v>27</v>
      </c>
      <c r="R135">
        <v>433</v>
      </c>
      <c r="S135">
        <v>467</v>
      </c>
      <c r="T135">
        <v>433</v>
      </c>
      <c r="U135">
        <v>447</v>
      </c>
      <c r="V135" t="s">
        <v>642</v>
      </c>
    </row>
    <row r="136" spans="1:22" ht="34" hidden="1" x14ac:dyDescent="0.2">
      <c r="A136" t="s">
        <v>623</v>
      </c>
      <c r="B136" t="s">
        <v>624</v>
      </c>
      <c r="C136" t="s">
        <v>680</v>
      </c>
      <c r="D136">
        <v>13</v>
      </c>
      <c r="E136" t="s">
        <v>5112</v>
      </c>
      <c r="F136" s="70" t="s">
        <v>643</v>
      </c>
      <c r="G136" t="s">
        <v>644</v>
      </c>
      <c r="H136">
        <v>381</v>
      </c>
      <c r="I136">
        <v>503</v>
      </c>
      <c r="J136" t="s">
        <v>645</v>
      </c>
      <c r="K136" t="s">
        <v>22</v>
      </c>
      <c r="L136" t="s">
        <v>23</v>
      </c>
      <c r="M136" t="s">
        <v>24</v>
      </c>
      <c r="N136" t="s">
        <v>646</v>
      </c>
      <c r="O136" t="s">
        <v>74</v>
      </c>
      <c r="P136" t="s">
        <v>5106</v>
      </c>
      <c r="Q136" t="s">
        <v>27</v>
      </c>
      <c r="R136">
        <v>434</v>
      </c>
      <c r="S136">
        <v>468</v>
      </c>
      <c r="T136">
        <v>434</v>
      </c>
      <c r="U136">
        <v>448</v>
      </c>
      <c r="V136" t="s">
        <v>647</v>
      </c>
    </row>
    <row r="137" spans="1:22" ht="34" hidden="1" x14ac:dyDescent="0.2">
      <c r="A137" t="s">
        <v>623</v>
      </c>
      <c r="B137" t="s">
        <v>624</v>
      </c>
      <c r="C137" t="s">
        <v>680</v>
      </c>
      <c r="D137">
        <v>13</v>
      </c>
      <c r="E137" t="s">
        <v>5112</v>
      </c>
      <c r="F137" s="70" t="s">
        <v>648</v>
      </c>
      <c r="G137" t="s">
        <v>649</v>
      </c>
      <c r="H137">
        <v>504</v>
      </c>
      <c r="I137">
        <v>589</v>
      </c>
      <c r="J137" t="s">
        <v>650</v>
      </c>
      <c r="K137" t="s">
        <v>22</v>
      </c>
      <c r="L137" t="s">
        <v>32</v>
      </c>
      <c r="M137" t="s">
        <v>24</v>
      </c>
      <c r="N137" t="s">
        <v>651</v>
      </c>
      <c r="O137" s="70" t="s">
        <v>652</v>
      </c>
      <c r="P137" t="s">
        <v>5102</v>
      </c>
      <c r="Q137" t="s">
        <v>27</v>
      </c>
      <c r="R137">
        <v>435</v>
      </c>
      <c r="S137">
        <v>470</v>
      </c>
      <c r="T137">
        <v>435</v>
      </c>
      <c r="U137">
        <v>450</v>
      </c>
      <c r="V137" t="s">
        <v>653</v>
      </c>
    </row>
    <row r="138" spans="1:22" ht="34" hidden="1" x14ac:dyDescent="0.2">
      <c r="A138" t="s">
        <v>623</v>
      </c>
      <c r="B138" t="s">
        <v>624</v>
      </c>
      <c r="C138" t="s">
        <v>680</v>
      </c>
      <c r="D138">
        <v>13</v>
      </c>
      <c r="E138" t="s">
        <v>5112</v>
      </c>
      <c r="F138" s="70" t="s">
        <v>654</v>
      </c>
      <c r="G138" t="s">
        <v>655</v>
      </c>
      <c r="H138">
        <v>590</v>
      </c>
      <c r="I138">
        <v>662</v>
      </c>
      <c r="J138" t="s">
        <v>656</v>
      </c>
      <c r="K138" t="s">
        <v>45</v>
      </c>
      <c r="L138" t="s">
        <v>32</v>
      </c>
      <c r="M138" t="s">
        <v>24</v>
      </c>
      <c r="N138" t="s">
        <v>657</v>
      </c>
      <c r="O138" s="70" t="s">
        <v>658</v>
      </c>
      <c r="P138" t="s">
        <v>5106</v>
      </c>
      <c r="Q138" t="s">
        <v>27</v>
      </c>
      <c r="R138">
        <v>436</v>
      </c>
      <c r="S138">
        <v>472</v>
      </c>
      <c r="T138">
        <v>436</v>
      </c>
      <c r="U138">
        <v>452</v>
      </c>
      <c r="V138" t="s">
        <v>659</v>
      </c>
    </row>
    <row r="139" spans="1:22" ht="34" hidden="1" x14ac:dyDescent="0.2">
      <c r="A139" t="s">
        <v>623</v>
      </c>
      <c r="B139" t="s">
        <v>624</v>
      </c>
      <c r="C139" t="s">
        <v>680</v>
      </c>
      <c r="D139">
        <v>13</v>
      </c>
      <c r="E139" t="s">
        <v>5112</v>
      </c>
      <c r="F139" s="70" t="s">
        <v>660</v>
      </c>
      <c r="G139" t="s">
        <v>661</v>
      </c>
      <c r="H139">
        <v>2053</v>
      </c>
      <c r="I139">
        <v>2132</v>
      </c>
      <c r="J139" t="s">
        <v>590</v>
      </c>
      <c r="K139" t="s">
        <v>662</v>
      </c>
      <c r="L139" t="s">
        <v>32</v>
      </c>
      <c r="M139" t="s">
        <v>46</v>
      </c>
      <c r="N139" t="s">
        <v>663</v>
      </c>
      <c r="O139" s="70" t="s">
        <v>664</v>
      </c>
      <c r="P139" t="s">
        <v>5099</v>
      </c>
      <c r="Q139" t="s">
        <v>27</v>
      </c>
      <c r="R139">
        <v>437</v>
      </c>
      <c r="S139">
        <v>476</v>
      </c>
      <c r="T139">
        <v>437</v>
      </c>
      <c r="U139">
        <v>456</v>
      </c>
      <c r="V139" t="s">
        <v>665</v>
      </c>
    </row>
    <row r="140" spans="1:22" ht="34" hidden="1" x14ac:dyDescent="0.2">
      <c r="A140" t="s">
        <v>623</v>
      </c>
      <c r="B140" t="s">
        <v>624</v>
      </c>
      <c r="C140" t="s">
        <v>680</v>
      </c>
      <c r="D140">
        <v>13</v>
      </c>
      <c r="E140" t="s">
        <v>5112</v>
      </c>
      <c r="F140" s="70" t="s">
        <v>666</v>
      </c>
      <c r="G140" t="s">
        <v>661</v>
      </c>
      <c r="H140">
        <v>2053</v>
      </c>
      <c r="I140">
        <v>2132</v>
      </c>
      <c r="J140" t="s">
        <v>667</v>
      </c>
      <c r="K140" t="s">
        <v>22</v>
      </c>
      <c r="L140" t="s">
        <v>52</v>
      </c>
      <c r="M140" t="s">
        <v>24</v>
      </c>
      <c r="N140" t="s">
        <v>668</v>
      </c>
      <c r="O140" t="s">
        <v>669</v>
      </c>
      <c r="P140" t="s">
        <v>5099</v>
      </c>
      <c r="Q140" t="s">
        <v>27</v>
      </c>
      <c r="R140">
        <v>438</v>
      </c>
      <c r="S140">
        <v>469</v>
      </c>
      <c r="T140">
        <v>438</v>
      </c>
      <c r="U140">
        <v>449</v>
      </c>
      <c r="V140" t="s">
        <v>670</v>
      </c>
    </row>
    <row r="141" spans="1:22" hidden="1" x14ac:dyDescent="0.2">
      <c r="A141" t="s">
        <v>623</v>
      </c>
      <c r="B141" t="s">
        <v>624</v>
      </c>
      <c r="C141" t="s">
        <v>680</v>
      </c>
      <c r="D141">
        <v>13</v>
      </c>
      <c r="E141" t="s">
        <v>5112</v>
      </c>
      <c r="F141" t="s">
        <v>5277</v>
      </c>
      <c r="G141" t="s">
        <v>661</v>
      </c>
      <c r="H141">
        <v>2053</v>
      </c>
      <c r="I141">
        <v>2132</v>
      </c>
      <c r="J141" t="s">
        <v>671</v>
      </c>
      <c r="K141" t="s">
        <v>22</v>
      </c>
      <c r="L141" t="s">
        <v>23</v>
      </c>
      <c r="M141" t="s">
        <v>24</v>
      </c>
      <c r="N141" t="s">
        <v>672</v>
      </c>
      <c r="O141" t="s">
        <v>673</v>
      </c>
      <c r="P141" t="s">
        <v>5102</v>
      </c>
      <c r="Q141" t="s">
        <v>27</v>
      </c>
      <c r="R141">
        <v>439</v>
      </c>
      <c r="S141">
        <v>471</v>
      </c>
      <c r="T141">
        <v>439</v>
      </c>
      <c r="U141">
        <v>451</v>
      </c>
      <c r="V141" t="s">
        <v>674</v>
      </c>
    </row>
    <row r="142" spans="1:22" hidden="1" x14ac:dyDescent="0.2">
      <c r="A142" t="s">
        <v>623</v>
      </c>
      <c r="B142" t="s">
        <v>624</v>
      </c>
      <c r="C142" t="s">
        <v>680</v>
      </c>
      <c r="D142">
        <v>13</v>
      </c>
      <c r="E142" t="s">
        <v>5112</v>
      </c>
      <c r="F142" t="s">
        <v>5278</v>
      </c>
      <c r="G142" t="s">
        <v>661</v>
      </c>
      <c r="H142">
        <v>2053</v>
      </c>
      <c r="I142">
        <v>2132</v>
      </c>
      <c r="J142" t="s">
        <v>675</v>
      </c>
      <c r="K142" t="s">
        <v>22</v>
      </c>
      <c r="L142" t="s">
        <v>23</v>
      </c>
      <c r="M142" t="s">
        <v>46</v>
      </c>
      <c r="N142" t="s">
        <v>676</v>
      </c>
      <c r="O142" t="s">
        <v>74</v>
      </c>
      <c r="P142" t="s">
        <v>5106</v>
      </c>
      <c r="Q142" t="s">
        <v>27</v>
      </c>
      <c r="R142">
        <v>440</v>
      </c>
      <c r="S142">
        <v>473</v>
      </c>
      <c r="T142">
        <v>440</v>
      </c>
      <c r="U142">
        <v>453</v>
      </c>
      <c r="V142" t="s">
        <v>677</v>
      </c>
    </row>
    <row r="143" spans="1:22" hidden="1" x14ac:dyDescent="0.2">
      <c r="A143" t="s">
        <v>623</v>
      </c>
      <c r="B143" t="s">
        <v>624</v>
      </c>
      <c r="C143" t="s">
        <v>680</v>
      </c>
      <c r="D143">
        <v>13</v>
      </c>
      <c r="E143" t="s">
        <v>5112</v>
      </c>
      <c r="F143" t="s">
        <v>5279</v>
      </c>
      <c r="G143" t="s">
        <v>661</v>
      </c>
      <c r="H143">
        <v>2053</v>
      </c>
      <c r="I143">
        <v>2132</v>
      </c>
      <c r="J143" t="s">
        <v>678</v>
      </c>
      <c r="K143" t="s">
        <v>22</v>
      </c>
      <c r="L143" t="s">
        <v>52</v>
      </c>
      <c r="M143" t="s">
        <v>46</v>
      </c>
      <c r="N143" t="s">
        <v>679</v>
      </c>
      <c r="O143" t="s">
        <v>680</v>
      </c>
      <c r="P143" t="s">
        <v>5099</v>
      </c>
      <c r="Q143" t="s">
        <v>27</v>
      </c>
      <c r="R143">
        <v>441</v>
      </c>
      <c r="S143">
        <v>474</v>
      </c>
      <c r="T143">
        <v>441</v>
      </c>
      <c r="U143">
        <v>454</v>
      </c>
      <c r="V143" t="s">
        <v>681</v>
      </c>
    </row>
    <row r="144" spans="1:22" ht="34" hidden="1" x14ac:dyDescent="0.2">
      <c r="A144" t="s">
        <v>623</v>
      </c>
      <c r="B144" t="s">
        <v>624</v>
      </c>
      <c r="C144" t="s">
        <v>680</v>
      </c>
      <c r="D144">
        <v>13</v>
      </c>
      <c r="E144" t="s">
        <v>5112</v>
      </c>
      <c r="F144" s="70" t="s">
        <v>660</v>
      </c>
      <c r="G144" t="s">
        <v>661</v>
      </c>
      <c r="H144">
        <v>2053</v>
      </c>
      <c r="I144">
        <v>2132</v>
      </c>
      <c r="J144" t="s">
        <v>682</v>
      </c>
      <c r="K144" t="s">
        <v>662</v>
      </c>
      <c r="L144" t="s">
        <v>52</v>
      </c>
      <c r="M144" t="s">
        <v>46</v>
      </c>
      <c r="N144" t="s">
        <v>683</v>
      </c>
      <c r="O144" t="s">
        <v>684</v>
      </c>
      <c r="P144" t="s">
        <v>5099</v>
      </c>
      <c r="Q144" t="s">
        <v>27</v>
      </c>
      <c r="R144">
        <v>442</v>
      </c>
      <c r="S144">
        <v>481</v>
      </c>
      <c r="T144">
        <v>442</v>
      </c>
      <c r="U144">
        <v>464</v>
      </c>
      <c r="V144" t="s">
        <v>685</v>
      </c>
    </row>
    <row r="145" spans="1:22" ht="34" hidden="1" x14ac:dyDescent="0.2">
      <c r="A145" t="s">
        <v>623</v>
      </c>
      <c r="B145" t="s">
        <v>624</v>
      </c>
      <c r="C145" t="s">
        <v>680</v>
      </c>
      <c r="D145">
        <v>13</v>
      </c>
      <c r="E145" t="s">
        <v>5112</v>
      </c>
      <c r="F145" s="70" t="s">
        <v>686</v>
      </c>
      <c r="G145" t="s">
        <v>687</v>
      </c>
      <c r="H145">
        <v>2236</v>
      </c>
      <c r="I145">
        <v>2323</v>
      </c>
      <c r="J145" t="s">
        <v>688</v>
      </c>
      <c r="K145" t="s">
        <v>45</v>
      </c>
      <c r="L145" t="s">
        <v>52</v>
      </c>
      <c r="M145" t="s">
        <v>46</v>
      </c>
      <c r="N145" t="s">
        <v>689</v>
      </c>
      <c r="O145" t="s">
        <v>690</v>
      </c>
      <c r="P145" t="s">
        <v>520</v>
      </c>
      <c r="Q145" t="s">
        <v>27</v>
      </c>
      <c r="R145">
        <v>443</v>
      </c>
      <c r="S145">
        <v>477</v>
      </c>
      <c r="T145">
        <v>443</v>
      </c>
      <c r="U145">
        <v>457</v>
      </c>
      <c r="V145" t="s">
        <v>691</v>
      </c>
    </row>
    <row r="146" spans="1:22" hidden="1" x14ac:dyDescent="0.2">
      <c r="A146" t="s">
        <v>623</v>
      </c>
      <c r="B146" t="s">
        <v>624</v>
      </c>
      <c r="C146" t="s">
        <v>680</v>
      </c>
      <c r="D146">
        <v>13</v>
      </c>
      <c r="E146" t="s">
        <v>5112</v>
      </c>
      <c r="F146" t="s">
        <v>5280</v>
      </c>
      <c r="G146" t="s">
        <v>687</v>
      </c>
      <c r="H146">
        <v>2236</v>
      </c>
      <c r="I146">
        <v>2323</v>
      </c>
      <c r="J146" t="s">
        <v>692</v>
      </c>
      <c r="K146" t="s">
        <v>22</v>
      </c>
      <c r="L146" t="s">
        <v>52</v>
      </c>
      <c r="M146" t="s">
        <v>46</v>
      </c>
      <c r="N146" t="s">
        <v>693</v>
      </c>
      <c r="O146" t="s">
        <v>694</v>
      </c>
      <c r="P146" t="s">
        <v>5099</v>
      </c>
      <c r="Q146" t="s">
        <v>27</v>
      </c>
      <c r="R146">
        <v>444</v>
      </c>
      <c r="S146">
        <v>475</v>
      </c>
      <c r="T146">
        <v>444</v>
      </c>
      <c r="U146">
        <v>455</v>
      </c>
      <c r="V146" t="s">
        <v>695</v>
      </c>
    </row>
    <row r="147" spans="1:22" hidden="1" x14ac:dyDescent="0.2">
      <c r="A147" t="s">
        <v>623</v>
      </c>
      <c r="B147" t="s">
        <v>624</v>
      </c>
      <c r="C147" t="s">
        <v>680</v>
      </c>
      <c r="D147">
        <v>13</v>
      </c>
      <c r="E147" t="s">
        <v>5112</v>
      </c>
      <c r="F147" t="s">
        <v>5279</v>
      </c>
      <c r="G147" t="s">
        <v>687</v>
      </c>
      <c r="H147">
        <v>2236</v>
      </c>
      <c r="I147">
        <v>2323</v>
      </c>
      <c r="J147" t="s">
        <v>372</v>
      </c>
      <c r="K147" t="s">
        <v>22</v>
      </c>
      <c r="L147" t="s">
        <v>23</v>
      </c>
      <c r="M147" t="s">
        <v>24</v>
      </c>
      <c r="N147" t="s">
        <v>696</v>
      </c>
      <c r="O147" t="s">
        <v>372</v>
      </c>
      <c r="P147" t="s">
        <v>5106</v>
      </c>
      <c r="Q147" t="s">
        <v>27</v>
      </c>
      <c r="R147">
        <v>458</v>
      </c>
      <c r="S147">
        <v>480</v>
      </c>
      <c r="T147">
        <v>458</v>
      </c>
      <c r="U147">
        <v>463</v>
      </c>
      <c r="V147" t="s">
        <v>697</v>
      </c>
    </row>
    <row r="148" spans="1:22" ht="17" hidden="1" x14ac:dyDescent="0.2">
      <c r="A148" t="s">
        <v>623</v>
      </c>
      <c r="B148" t="s">
        <v>624</v>
      </c>
      <c r="C148" t="s">
        <v>680</v>
      </c>
      <c r="D148">
        <v>13</v>
      </c>
      <c r="E148" t="s">
        <v>5112</v>
      </c>
      <c r="F148" s="70" t="s">
        <v>698</v>
      </c>
      <c r="G148" t="s">
        <v>687</v>
      </c>
      <c r="H148">
        <v>2236</v>
      </c>
      <c r="I148">
        <v>2323</v>
      </c>
      <c r="J148" t="s">
        <v>699</v>
      </c>
      <c r="K148" t="s">
        <v>662</v>
      </c>
      <c r="L148" t="s">
        <v>23</v>
      </c>
      <c r="M148" t="s">
        <v>46</v>
      </c>
      <c r="N148" t="s">
        <v>700</v>
      </c>
      <c r="O148" t="s">
        <v>701</v>
      </c>
      <c r="P148" t="s">
        <v>5102</v>
      </c>
      <c r="Q148" t="s">
        <v>27</v>
      </c>
      <c r="R148">
        <v>459</v>
      </c>
      <c r="S148">
        <v>479</v>
      </c>
      <c r="T148">
        <v>459</v>
      </c>
      <c r="U148">
        <v>462</v>
      </c>
      <c r="V148" t="s">
        <v>702</v>
      </c>
    </row>
    <row r="149" spans="1:22" ht="17" hidden="1" x14ac:dyDescent="0.2">
      <c r="A149" t="s">
        <v>623</v>
      </c>
      <c r="B149" t="s">
        <v>624</v>
      </c>
      <c r="C149" t="s">
        <v>680</v>
      </c>
      <c r="D149">
        <v>13</v>
      </c>
      <c r="E149" t="s">
        <v>5112</v>
      </c>
      <c r="F149" s="70" t="s">
        <v>698</v>
      </c>
      <c r="G149" t="s">
        <v>687</v>
      </c>
      <c r="H149">
        <v>2236</v>
      </c>
      <c r="I149">
        <v>2323</v>
      </c>
      <c r="J149" t="s">
        <v>703</v>
      </c>
      <c r="K149" t="s">
        <v>662</v>
      </c>
      <c r="L149" t="s">
        <v>23</v>
      </c>
      <c r="M149" t="s">
        <v>24</v>
      </c>
      <c r="N149" t="s">
        <v>704</v>
      </c>
      <c r="O149" t="s">
        <v>705</v>
      </c>
      <c r="P149" t="s">
        <v>5102</v>
      </c>
      <c r="Q149" t="s">
        <v>27</v>
      </c>
      <c r="R149">
        <v>460</v>
      </c>
      <c r="S149">
        <v>478</v>
      </c>
      <c r="T149">
        <v>460</v>
      </c>
      <c r="U149">
        <v>461</v>
      </c>
      <c r="V149" t="s">
        <v>706</v>
      </c>
    </row>
    <row r="150" spans="1:22" ht="17" hidden="1" x14ac:dyDescent="0.2">
      <c r="A150" t="s">
        <v>707</v>
      </c>
      <c r="B150" t="s">
        <v>708</v>
      </c>
      <c r="C150" t="s">
        <v>1055</v>
      </c>
      <c r="D150">
        <v>27</v>
      </c>
      <c r="E150" t="s">
        <v>5113</v>
      </c>
      <c r="F150" s="70" t="s">
        <v>709</v>
      </c>
      <c r="G150" t="s">
        <v>710</v>
      </c>
      <c r="H150">
        <v>47</v>
      </c>
      <c r="I150">
        <v>84</v>
      </c>
      <c r="J150" t="s">
        <v>711</v>
      </c>
      <c r="K150" t="s">
        <v>22</v>
      </c>
      <c r="L150" t="s">
        <v>32</v>
      </c>
      <c r="M150" t="s">
        <v>24</v>
      </c>
      <c r="N150" t="s">
        <v>712</v>
      </c>
      <c r="O150" s="70" t="s">
        <v>713</v>
      </c>
      <c r="P150" t="s">
        <v>5104</v>
      </c>
      <c r="Q150" t="s">
        <v>27</v>
      </c>
      <c r="R150">
        <v>315</v>
      </c>
      <c r="S150">
        <v>328</v>
      </c>
      <c r="T150">
        <v>315</v>
      </c>
      <c r="U150">
        <v>321</v>
      </c>
      <c r="V150" t="s">
        <v>714</v>
      </c>
    </row>
    <row r="151" spans="1:22" ht="34" hidden="1" x14ac:dyDescent="0.2">
      <c r="A151" t="s">
        <v>707</v>
      </c>
      <c r="B151" t="s">
        <v>708</v>
      </c>
      <c r="C151" t="s">
        <v>1055</v>
      </c>
      <c r="D151">
        <v>27</v>
      </c>
      <c r="E151" t="s">
        <v>5113</v>
      </c>
      <c r="F151" s="70" t="s">
        <v>715</v>
      </c>
      <c r="G151" t="s">
        <v>716</v>
      </c>
      <c r="H151">
        <v>86</v>
      </c>
      <c r="I151">
        <v>183</v>
      </c>
      <c r="J151" t="s">
        <v>717</v>
      </c>
      <c r="K151" t="s">
        <v>45</v>
      </c>
      <c r="L151" t="s">
        <v>52</v>
      </c>
      <c r="M151" t="s">
        <v>24</v>
      </c>
      <c r="N151" t="s">
        <v>718</v>
      </c>
      <c r="O151" t="s">
        <v>719</v>
      </c>
      <c r="P151" t="s">
        <v>210</v>
      </c>
      <c r="Q151" t="s">
        <v>27</v>
      </c>
      <c r="R151">
        <v>316</v>
      </c>
      <c r="S151">
        <v>329</v>
      </c>
      <c r="T151">
        <v>316</v>
      </c>
      <c r="U151">
        <v>322</v>
      </c>
      <c r="V151" t="s">
        <v>720</v>
      </c>
    </row>
    <row r="152" spans="1:22" ht="51" hidden="1" x14ac:dyDescent="0.2">
      <c r="A152" t="s">
        <v>707</v>
      </c>
      <c r="B152" t="s">
        <v>708</v>
      </c>
      <c r="C152" t="s">
        <v>1055</v>
      </c>
      <c r="D152">
        <v>27</v>
      </c>
      <c r="E152" t="s">
        <v>5113</v>
      </c>
      <c r="F152" s="70" t="s">
        <v>721</v>
      </c>
      <c r="G152" t="s">
        <v>722</v>
      </c>
      <c r="H152">
        <v>507</v>
      </c>
      <c r="I152">
        <v>668</v>
      </c>
      <c r="J152" t="s">
        <v>723</v>
      </c>
      <c r="K152" t="s">
        <v>22</v>
      </c>
      <c r="L152" t="s">
        <v>52</v>
      </c>
      <c r="M152" t="s">
        <v>24</v>
      </c>
      <c r="N152" t="s">
        <v>724</v>
      </c>
      <c r="O152" t="s">
        <v>723</v>
      </c>
      <c r="P152" t="s">
        <v>5105</v>
      </c>
      <c r="Q152" t="s">
        <v>27</v>
      </c>
      <c r="R152">
        <v>317</v>
      </c>
      <c r="S152">
        <v>333</v>
      </c>
      <c r="T152">
        <v>317</v>
      </c>
      <c r="U152">
        <v>327</v>
      </c>
      <c r="V152" t="s">
        <v>725</v>
      </c>
    </row>
    <row r="153" spans="1:22" ht="51" hidden="1" x14ac:dyDescent="0.2">
      <c r="A153" t="s">
        <v>707</v>
      </c>
      <c r="B153" t="s">
        <v>708</v>
      </c>
      <c r="C153" t="s">
        <v>1055</v>
      </c>
      <c r="D153">
        <v>27</v>
      </c>
      <c r="E153" t="s">
        <v>5113</v>
      </c>
      <c r="F153" s="70" t="s">
        <v>726</v>
      </c>
      <c r="G153" t="s">
        <v>727</v>
      </c>
      <c r="H153">
        <v>940</v>
      </c>
      <c r="I153">
        <v>1101</v>
      </c>
      <c r="J153" t="s">
        <v>728</v>
      </c>
      <c r="K153" t="s">
        <v>79</v>
      </c>
      <c r="L153" t="s">
        <v>52</v>
      </c>
      <c r="M153" t="s">
        <v>24</v>
      </c>
      <c r="N153" t="s">
        <v>729</v>
      </c>
      <c r="O153" t="s">
        <v>79</v>
      </c>
      <c r="P153" t="s">
        <v>79</v>
      </c>
      <c r="Q153" t="s">
        <v>79</v>
      </c>
      <c r="R153">
        <v>318</v>
      </c>
      <c r="T153">
        <v>318</v>
      </c>
      <c r="V153" t="s">
        <v>730</v>
      </c>
    </row>
    <row r="154" spans="1:22" ht="153" hidden="1" x14ac:dyDescent="0.2">
      <c r="A154" t="s">
        <v>707</v>
      </c>
      <c r="B154" t="s">
        <v>708</v>
      </c>
      <c r="C154" t="s">
        <v>1055</v>
      </c>
      <c r="D154">
        <v>27</v>
      </c>
      <c r="E154" t="s">
        <v>5113</v>
      </c>
      <c r="F154" s="70" t="s">
        <v>731</v>
      </c>
      <c r="G154" t="s">
        <v>732</v>
      </c>
      <c r="H154">
        <v>1102</v>
      </c>
      <c r="I154">
        <v>1399</v>
      </c>
      <c r="J154" t="s">
        <v>733</v>
      </c>
      <c r="K154" t="s">
        <v>45</v>
      </c>
      <c r="L154" t="s">
        <v>32</v>
      </c>
      <c r="M154" t="s">
        <v>46</v>
      </c>
      <c r="N154" t="s">
        <v>734</v>
      </c>
      <c r="O154" s="70" t="s">
        <v>735</v>
      </c>
      <c r="P154" t="s">
        <v>210</v>
      </c>
      <c r="Q154" t="s">
        <v>27</v>
      </c>
      <c r="R154">
        <v>319</v>
      </c>
      <c r="S154">
        <v>331</v>
      </c>
      <c r="T154">
        <v>319</v>
      </c>
      <c r="U154">
        <v>325</v>
      </c>
      <c r="V154" t="s">
        <v>736</v>
      </c>
    </row>
    <row r="155" spans="1:22" ht="34" hidden="1" x14ac:dyDescent="0.2">
      <c r="A155" t="s">
        <v>707</v>
      </c>
      <c r="B155" t="s">
        <v>708</v>
      </c>
      <c r="C155" t="s">
        <v>1055</v>
      </c>
      <c r="D155">
        <v>27</v>
      </c>
      <c r="E155" t="s">
        <v>5113</v>
      </c>
      <c r="F155" s="70" t="s">
        <v>737</v>
      </c>
      <c r="G155" t="s">
        <v>738</v>
      </c>
      <c r="H155">
        <v>1400</v>
      </c>
      <c r="I155">
        <v>1545</v>
      </c>
      <c r="J155" t="s">
        <v>739</v>
      </c>
      <c r="K155" t="s">
        <v>22</v>
      </c>
      <c r="L155" t="s">
        <v>52</v>
      </c>
      <c r="M155" t="s">
        <v>24</v>
      </c>
      <c r="N155" t="s">
        <v>740</v>
      </c>
      <c r="O155" t="s">
        <v>741</v>
      </c>
      <c r="P155" t="s">
        <v>5099</v>
      </c>
      <c r="Q155" t="s">
        <v>27</v>
      </c>
      <c r="R155">
        <v>320</v>
      </c>
      <c r="S155">
        <v>332</v>
      </c>
      <c r="T155">
        <v>320</v>
      </c>
      <c r="U155">
        <v>326</v>
      </c>
      <c r="V155" t="s">
        <v>742</v>
      </c>
    </row>
    <row r="156" spans="1:22" ht="34" hidden="1" x14ac:dyDescent="0.2">
      <c r="A156" t="s">
        <v>707</v>
      </c>
      <c r="B156" t="s">
        <v>708</v>
      </c>
      <c r="C156" t="s">
        <v>1055</v>
      </c>
      <c r="D156">
        <v>27</v>
      </c>
      <c r="E156" t="s">
        <v>5113</v>
      </c>
      <c r="F156" s="70" t="s">
        <v>743</v>
      </c>
      <c r="G156" t="s">
        <v>738</v>
      </c>
      <c r="H156">
        <v>1400</v>
      </c>
      <c r="I156">
        <v>1545</v>
      </c>
      <c r="J156" t="s">
        <v>744</v>
      </c>
      <c r="K156" t="s">
        <v>45</v>
      </c>
      <c r="L156" t="s">
        <v>52</v>
      </c>
      <c r="M156" t="s">
        <v>24</v>
      </c>
      <c r="N156" t="s">
        <v>745</v>
      </c>
      <c r="O156" t="s">
        <v>746</v>
      </c>
      <c r="P156" t="s">
        <v>49</v>
      </c>
      <c r="Q156" t="s">
        <v>27</v>
      </c>
      <c r="R156">
        <v>323</v>
      </c>
      <c r="S156">
        <v>330</v>
      </c>
      <c r="T156">
        <v>323</v>
      </c>
      <c r="U156">
        <v>324</v>
      </c>
      <c r="V156" t="s">
        <v>747</v>
      </c>
    </row>
    <row r="157" spans="1:22" ht="34" hidden="1" x14ac:dyDescent="0.2">
      <c r="A157" t="s">
        <v>748</v>
      </c>
      <c r="B157" t="s">
        <v>749</v>
      </c>
      <c r="C157" t="s">
        <v>5090</v>
      </c>
      <c r="D157">
        <v>17</v>
      </c>
      <c r="E157" t="s">
        <v>5112</v>
      </c>
      <c r="F157" s="70" t="s">
        <v>750</v>
      </c>
      <c r="G157" t="s">
        <v>751</v>
      </c>
      <c r="H157">
        <v>0</v>
      </c>
      <c r="I157">
        <v>105</v>
      </c>
      <c r="J157" t="s">
        <v>560</v>
      </c>
      <c r="K157" t="s">
        <v>22</v>
      </c>
      <c r="L157" t="s">
        <v>32</v>
      </c>
      <c r="M157" t="s">
        <v>46</v>
      </c>
      <c r="N157" t="s">
        <v>561</v>
      </c>
      <c r="O157" s="70" t="s">
        <v>752</v>
      </c>
      <c r="P157" s="75" t="s">
        <v>5103</v>
      </c>
      <c r="Q157" t="s">
        <v>27</v>
      </c>
      <c r="R157">
        <v>321</v>
      </c>
      <c r="S157">
        <v>346</v>
      </c>
      <c r="T157">
        <v>321</v>
      </c>
      <c r="U157">
        <v>333</v>
      </c>
      <c r="V157" t="s">
        <v>753</v>
      </c>
    </row>
    <row r="158" spans="1:22" ht="34" hidden="1" x14ac:dyDescent="0.2">
      <c r="A158" t="s">
        <v>748</v>
      </c>
      <c r="B158" t="s">
        <v>749</v>
      </c>
      <c r="C158" t="s">
        <v>5090</v>
      </c>
      <c r="D158">
        <v>17</v>
      </c>
      <c r="E158" t="s">
        <v>5112</v>
      </c>
      <c r="F158" s="70" t="s">
        <v>750</v>
      </c>
      <c r="G158" t="s">
        <v>751</v>
      </c>
      <c r="H158">
        <v>0</v>
      </c>
      <c r="I158">
        <v>105</v>
      </c>
      <c r="J158" t="s">
        <v>754</v>
      </c>
      <c r="K158" t="s">
        <v>22</v>
      </c>
      <c r="L158" t="s">
        <v>23</v>
      </c>
      <c r="M158" t="s">
        <v>24</v>
      </c>
      <c r="N158" t="s">
        <v>755</v>
      </c>
      <c r="O158" t="s">
        <v>756</v>
      </c>
      <c r="P158" t="s">
        <v>5097</v>
      </c>
      <c r="Q158" t="s">
        <v>27</v>
      </c>
      <c r="R158">
        <v>322</v>
      </c>
      <c r="S158">
        <v>347</v>
      </c>
      <c r="T158">
        <v>322</v>
      </c>
      <c r="U158">
        <v>334</v>
      </c>
      <c r="V158" t="s">
        <v>757</v>
      </c>
    </row>
    <row r="159" spans="1:22" ht="51" hidden="1" x14ac:dyDescent="0.2">
      <c r="A159" t="s">
        <v>748</v>
      </c>
      <c r="B159" t="s">
        <v>749</v>
      </c>
      <c r="C159" t="s">
        <v>5090</v>
      </c>
      <c r="D159">
        <v>17</v>
      </c>
      <c r="E159" t="s">
        <v>5112</v>
      </c>
      <c r="F159" s="70" t="s">
        <v>758</v>
      </c>
      <c r="G159" t="s">
        <v>759</v>
      </c>
      <c r="H159">
        <v>107</v>
      </c>
      <c r="I159">
        <v>253</v>
      </c>
      <c r="J159" t="s">
        <v>760</v>
      </c>
      <c r="K159" t="s">
        <v>22</v>
      </c>
      <c r="L159" t="s">
        <v>32</v>
      </c>
      <c r="M159" t="s">
        <v>24</v>
      </c>
      <c r="N159" t="s">
        <v>761</v>
      </c>
      <c r="O159" s="70" t="s">
        <v>762</v>
      </c>
      <c r="P159" t="s">
        <v>5097</v>
      </c>
      <c r="Q159" t="s">
        <v>27</v>
      </c>
      <c r="R159">
        <v>323</v>
      </c>
      <c r="S159">
        <v>348</v>
      </c>
      <c r="T159">
        <v>323</v>
      </c>
      <c r="U159">
        <v>335</v>
      </c>
      <c r="V159" t="s">
        <v>763</v>
      </c>
    </row>
    <row r="160" spans="1:22" ht="34" hidden="1" x14ac:dyDescent="0.2">
      <c r="A160" t="s">
        <v>748</v>
      </c>
      <c r="B160" t="s">
        <v>749</v>
      </c>
      <c r="C160" t="s">
        <v>5090</v>
      </c>
      <c r="D160">
        <v>17</v>
      </c>
      <c r="E160" t="s">
        <v>5112</v>
      </c>
      <c r="F160" s="70" t="s">
        <v>764</v>
      </c>
      <c r="G160" t="s">
        <v>765</v>
      </c>
      <c r="H160">
        <v>254</v>
      </c>
      <c r="I160">
        <v>344</v>
      </c>
      <c r="J160" t="s">
        <v>766</v>
      </c>
      <c r="K160" t="s">
        <v>22</v>
      </c>
      <c r="L160" t="s">
        <v>32</v>
      </c>
      <c r="M160" t="s">
        <v>24</v>
      </c>
      <c r="N160" t="s">
        <v>767</v>
      </c>
      <c r="O160" s="70" t="s">
        <v>768</v>
      </c>
      <c r="P160" t="s">
        <v>5097</v>
      </c>
      <c r="Q160" t="s">
        <v>27</v>
      </c>
      <c r="R160">
        <v>324</v>
      </c>
      <c r="S160">
        <v>349</v>
      </c>
      <c r="T160">
        <v>324</v>
      </c>
      <c r="U160">
        <v>336</v>
      </c>
      <c r="V160" t="s">
        <v>769</v>
      </c>
    </row>
    <row r="161" spans="1:22" ht="102" hidden="1" x14ac:dyDescent="0.2">
      <c r="A161" t="s">
        <v>748</v>
      </c>
      <c r="B161" t="s">
        <v>749</v>
      </c>
      <c r="C161" t="s">
        <v>5090</v>
      </c>
      <c r="D161">
        <v>17</v>
      </c>
      <c r="E161" t="s">
        <v>5112</v>
      </c>
      <c r="F161" s="70" t="s">
        <v>770</v>
      </c>
      <c r="G161" t="s">
        <v>771</v>
      </c>
      <c r="H161">
        <v>345</v>
      </c>
      <c r="I161">
        <v>622</v>
      </c>
      <c r="J161" t="s">
        <v>772</v>
      </c>
      <c r="K161" t="s">
        <v>22</v>
      </c>
      <c r="L161" t="s">
        <v>32</v>
      </c>
      <c r="M161" t="s">
        <v>24</v>
      </c>
      <c r="N161" t="s">
        <v>773</v>
      </c>
      <c r="O161" s="70" t="s">
        <v>774</v>
      </c>
      <c r="P161" t="s">
        <v>5097</v>
      </c>
      <c r="Q161" t="s">
        <v>27</v>
      </c>
      <c r="R161">
        <v>325</v>
      </c>
      <c r="S161">
        <v>350</v>
      </c>
      <c r="T161">
        <v>325</v>
      </c>
      <c r="U161">
        <v>337</v>
      </c>
      <c r="V161" t="s">
        <v>775</v>
      </c>
    </row>
    <row r="162" spans="1:22" ht="17" hidden="1" x14ac:dyDescent="0.2">
      <c r="A162" t="s">
        <v>748</v>
      </c>
      <c r="B162" t="s">
        <v>749</v>
      </c>
      <c r="C162" t="s">
        <v>5090</v>
      </c>
      <c r="D162">
        <v>17</v>
      </c>
      <c r="E162" t="s">
        <v>5112</v>
      </c>
      <c r="F162" s="70" t="s">
        <v>776</v>
      </c>
      <c r="G162" t="s">
        <v>777</v>
      </c>
      <c r="H162">
        <v>623</v>
      </c>
      <c r="I162">
        <v>695</v>
      </c>
      <c r="J162" t="s">
        <v>778</v>
      </c>
      <c r="K162" t="s">
        <v>22</v>
      </c>
      <c r="L162" t="s">
        <v>32</v>
      </c>
      <c r="M162" t="s">
        <v>46</v>
      </c>
      <c r="N162" t="s">
        <v>779</v>
      </c>
      <c r="O162" s="70" t="s">
        <v>780</v>
      </c>
      <c r="P162" t="s">
        <v>5097</v>
      </c>
      <c r="Q162" t="s">
        <v>27</v>
      </c>
      <c r="R162">
        <v>326</v>
      </c>
      <c r="S162">
        <v>351</v>
      </c>
      <c r="T162">
        <v>326</v>
      </c>
      <c r="U162">
        <v>338</v>
      </c>
      <c r="V162" t="s">
        <v>781</v>
      </c>
    </row>
    <row r="163" spans="1:22" ht="17" hidden="1" x14ac:dyDescent="0.2">
      <c r="A163" t="s">
        <v>748</v>
      </c>
      <c r="B163" t="s">
        <v>749</v>
      </c>
      <c r="C163" t="s">
        <v>5090</v>
      </c>
      <c r="D163">
        <v>17</v>
      </c>
      <c r="E163" t="s">
        <v>5112</v>
      </c>
      <c r="F163" s="70" t="s">
        <v>776</v>
      </c>
      <c r="G163" t="s">
        <v>777</v>
      </c>
      <c r="H163">
        <v>623</v>
      </c>
      <c r="I163">
        <v>695</v>
      </c>
      <c r="J163" t="s">
        <v>782</v>
      </c>
      <c r="K163" t="s">
        <v>22</v>
      </c>
      <c r="L163" t="s">
        <v>23</v>
      </c>
      <c r="M163" t="s">
        <v>24</v>
      </c>
      <c r="N163" t="s">
        <v>783</v>
      </c>
      <c r="O163" t="s">
        <v>784</v>
      </c>
      <c r="P163" t="s">
        <v>5097</v>
      </c>
      <c r="Q163" t="s">
        <v>27</v>
      </c>
      <c r="R163">
        <v>327</v>
      </c>
      <c r="S163">
        <v>352</v>
      </c>
      <c r="T163">
        <v>327</v>
      </c>
      <c r="U163">
        <v>339</v>
      </c>
      <c r="V163" t="s">
        <v>785</v>
      </c>
    </row>
    <row r="164" spans="1:22" ht="17" hidden="1" x14ac:dyDescent="0.2">
      <c r="A164" t="s">
        <v>748</v>
      </c>
      <c r="B164" t="s">
        <v>749</v>
      </c>
      <c r="C164" t="s">
        <v>5090</v>
      </c>
      <c r="D164">
        <v>17</v>
      </c>
      <c r="E164" t="s">
        <v>5112</v>
      </c>
      <c r="F164" s="70" t="s">
        <v>786</v>
      </c>
      <c r="G164" t="s">
        <v>787</v>
      </c>
      <c r="H164">
        <v>856</v>
      </c>
      <c r="I164">
        <v>926</v>
      </c>
      <c r="J164" t="s">
        <v>92</v>
      </c>
      <c r="K164" t="s">
        <v>79</v>
      </c>
      <c r="L164" t="s">
        <v>23</v>
      </c>
      <c r="M164" t="s">
        <v>24</v>
      </c>
      <c r="N164" t="s">
        <v>788</v>
      </c>
      <c r="O164" t="s">
        <v>79</v>
      </c>
      <c r="P164" t="s">
        <v>79</v>
      </c>
      <c r="Q164" t="s">
        <v>79</v>
      </c>
      <c r="R164">
        <v>328</v>
      </c>
      <c r="T164">
        <v>328</v>
      </c>
      <c r="V164" t="s">
        <v>789</v>
      </c>
    </row>
    <row r="165" spans="1:22" ht="68" hidden="1" x14ac:dyDescent="0.2">
      <c r="A165" t="s">
        <v>748</v>
      </c>
      <c r="B165" t="s">
        <v>749</v>
      </c>
      <c r="C165" t="s">
        <v>5090</v>
      </c>
      <c r="D165">
        <v>17</v>
      </c>
      <c r="E165" t="s">
        <v>5112</v>
      </c>
      <c r="F165" s="70" t="s">
        <v>790</v>
      </c>
      <c r="G165" t="s">
        <v>791</v>
      </c>
      <c r="H165">
        <v>927</v>
      </c>
      <c r="I165">
        <v>1224</v>
      </c>
      <c r="J165" t="s">
        <v>792</v>
      </c>
      <c r="K165" t="s">
        <v>22</v>
      </c>
      <c r="L165" t="s">
        <v>32</v>
      </c>
      <c r="M165" t="s">
        <v>46</v>
      </c>
      <c r="N165" t="s">
        <v>793</v>
      </c>
      <c r="O165" s="70" t="s">
        <v>794</v>
      </c>
      <c r="P165" t="s">
        <v>5099</v>
      </c>
      <c r="Q165" t="s">
        <v>27</v>
      </c>
      <c r="R165">
        <v>329</v>
      </c>
      <c r="S165">
        <v>353</v>
      </c>
      <c r="T165">
        <v>329</v>
      </c>
      <c r="U165">
        <v>340</v>
      </c>
      <c r="V165" t="s">
        <v>795</v>
      </c>
    </row>
    <row r="166" spans="1:22" ht="51" hidden="1" x14ac:dyDescent="0.2">
      <c r="A166" t="s">
        <v>748</v>
      </c>
      <c r="B166" t="s">
        <v>749</v>
      </c>
      <c r="C166" t="s">
        <v>5090</v>
      </c>
      <c r="D166">
        <v>17</v>
      </c>
      <c r="E166" t="s">
        <v>5112</v>
      </c>
      <c r="F166" s="70" t="s">
        <v>796</v>
      </c>
      <c r="G166" t="s">
        <v>797</v>
      </c>
      <c r="H166">
        <v>1378</v>
      </c>
      <c r="I166">
        <v>1588</v>
      </c>
      <c r="J166" t="s">
        <v>798</v>
      </c>
      <c r="K166" t="s">
        <v>22</v>
      </c>
      <c r="L166" t="s">
        <v>32</v>
      </c>
      <c r="M166" t="s">
        <v>46</v>
      </c>
      <c r="N166" t="s">
        <v>799</v>
      </c>
      <c r="O166" s="70" t="s">
        <v>800</v>
      </c>
      <c r="P166" t="s">
        <v>5106</v>
      </c>
      <c r="Q166" t="s">
        <v>27</v>
      </c>
      <c r="R166">
        <v>330</v>
      </c>
      <c r="S166">
        <v>355</v>
      </c>
      <c r="T166">
        <v>330</v>
      </c>
      <c r="U166">
        <v>342</v>
      </c>
      <c r="V166" t="s">
        <v>801</v>
      </c>
    </row>
    <row r="167" spans="1:22" ht="34" hidden="1" x14ac:dyDescent="0.2">
      <c r="A167" t="s">
        <v>748</v>
      </c>
      <c r="B167" t="s">
        <v>749</v>
      </c>
      <c r="C167" t="s">
        <v>5090</v>
      </c>
      <c r="D167">
        <v>17</v>
      </c>
      <c r="E167" t="s">
        <v>5112</v>
      </c>
      <c r="F167" s="70" t="s">
        <v>802</v>
      </c>
      <c r="G167" t="s">
        <v>803</v>
      </c>
      <c r="H167">
        <v>1589</v>
      </c>
      <c r="I167">
        <v>1707</v>
      </c>
      <c r="J167" t="s">
        <v>804</v>
      </c>
      <c r="K167" t="s">
        <v>22</v>
      </c>
      <c r="L167" t="s">
        <v>23</v>
      </c>
      <c r="M167" t="s">
        <v>24</v>
      </c>
      <c r="N167" t="s">
        <v>805</v>
      </c>
      <c r="O167" t="s">
        <v>806</v>
      </c>
      <c r="P167" t="s">
        <v>5097</v>
      </c>
      <c r="Q167" t="s">
        <v>27</v>
      </c>
      <c r="R167">
        <v>331</v>
      </c>
      <c r="S167">
        <v>354</v>
      </c>
      <c r="T167">
        <v>331</v>
      </c>
      <c r="U167">
        <v>341</v>
      </c>
      <c r="V167" t="s">
        <v>807</v>
      </c>
    </row>
    <row r="168" spans="1:22" ht="34" hidden="1" x14ac:dyDescent="0.2">
      <c r="A168" t="s">
        <v>748</v>
      </c>
      <c r="B168" t="s">
        <v>749</v>
      </c>
      <c r="C168" t="s">
        <v>5090</v>
      </c>
      <c r="D168">
        <v>17</v>
      </c>
      <c r="E168" t="s">
        <v>5112</v>
      </c>
      <c r="F168" s="70" t="s">
        <v>802</v>
      </c>
      <c r="G168" t="s">
        <v>803</v>
      </c>
      <c r="H168">
        <v>1589</v>
      </c>
      <c r="I168">
        <v>1707</v>
      </c>
      <c r="J168" t="s">
        <v>808</v>
      </c>
      <c r="K168" t="s">
        <v>22</v>
      </c>
      <c r="L168" t="s">
        <v>52</v>
      </c>
      <c r="M168" t="s">
        <v>46</v>
      </c>
      <c r="N168" t="s">
        <v>809</v>
      </c>
      <c r="O168" t="s">
        <v>810</v>
      </c>
      <c r="P168" t="s">
        <v>5099</v>
      </c>
      <c r="Q168" t="s">
        <v>27</v>
      </c>
      <c r="R168">
        <v>332</v>
      </c>
      <c r="S168">
        <v>356</v>
      </c>
      <c r="T168">
        <v>332</v>
      </c>
      <c r="U168">
        <v>343</v>
      </c>
      <c r="V168" t="s">
        <v>811</v>
      </c>
    </row>
    <row r="169" spans="1:22" ht="51" hidden="1" x14ac:dyDescent="0.2">
      <c r="A169" t="s">
        <v>748</v>
      </c>
      <c r="B169" t="s">
        <v>749</v>
      </c>
      <c r="C169" t="s">
        <v>5090</v>
      </c>
      <c r="D169">
        <v>17</v>
      </c>
      <c r="E169" t="s">
        <v>5112</v>
      </c>
      <c r="F169" s="70" t="s">
        <v>812</v>
      </c>
      <c r="G169" t="s">
        <v>803</v>
      </c>
      <c r="H169">
        <v>1589</v>
      </c>
      <c r="I169">
        <v>1707</v>
      </c>
      <c r="J169" t="s">
        <v>813</v>
      </c>
      <c r="K169" t="s">
        <v>22</v>
      </c>
      <c r="L169" t="s">
        <v>52</v>
      </c>
      <c r="M169" t="s">
        <v>24</v>
      </c>
      <c r="N169" t="s">
        <v>814</v>
      </c>
      <c r="O169" t="s">
        <v>815</v>
      </c>
      <c r="P169" t="s">
        <v>5105</v>
      </c>
      <c r="Q169" t="s">
        <v>27</v>
      </c>
      <c r="R169">
        <v>344</v>
      </c>
      <c r="S169">
        <v>357</v>
      </c>
      <c r="T169">
        <v>344</v>
      </c>
      <c r="U169">
        <v>345</v>
      </c>
      <c r="V169" t="s">
        <v>816</v>
      </c>
    </row>
    <row r="170" spans="1:22" ht="34" hidden="1" x14ac:dyDescent="0.2">
      <c r="A170" t="s">
        <v>817</v>
      </c>
      <c r="B170" t="s">
        <v>818</v>
      </c>
      <c r="C170" t="s">
        <v>5090</v>
      </c>
      <c r="D170">
        <v>10</v>
      </c>
      <c r="E170" t="s">
        <v>5112</v>
      </c>
      <c r="F170" s="70" t="s">
        <v>819</v>
      </c>
      <c r="G170" t="s">
        <v>820</v>
      </c>
      <c r="H170">
        <v>0</v>
      </c>
      <c r="I170">
        <v>90</v>
      </c>
      <c r="J170" t="s">
        <v>821</v>
      </c>
      <c r="K170" t="s">
        <v>22</v>
      </c>
      <c r="L170" t="s">
        <v>32</v>
      </c>
      <c r="M170" t="s">
        <v>24</v>
      </c>
      <c r="N170" t="s">
        <v>822</v>
      </c>
      <c r="O170" s="70" t="s">
        <v>823</v>
      </c>
      <c r="P170" t="s">
        <v>5106</v>
      </c>
      <c r="Q170" t="s">
        <v>27</v>
      </c>
      <c r="R170">
        <v>350</v>
      </c>
      <c r="S170">
        <v>375</v>
      </c>
      <c r="T170">
        <v>350</v>
      </c>
      <c r="U170">
        <v>363</v>
      </c>
      <c r="V170" t="s">
        <v>824</v>
      </c>
    </row>
    <row r="171" spans="1:22" ht="187" hidden="1" x14ac:dyDescent="0.2">
      <c r="A171" t="s">
        <v>817</v>
      </c>
      <c r="B171" t="s">
        <v>818</v>
      </c>
      <c r="C171" t="s">
        <v>5090</v>
      </c>
      <c r="D171">
        <v>10</v>
      </c>
      <c r="E171" t="s">
        <v>5112</v>
      </c>
      <c r="F171" s="70" t="s">
        <v>825</v>
      </c>
      <c r="G171" t="s">
        <v>826</v>
      </c>
      <c r="H171">
        <v>201</v>
      </c>
      <c r="I171">
        <v>443</v>
      </c>
      <c r="J171" t="s">
        <v>827</v>
      </c>
      <c r="K171" t="s">
        <v>22</v>
      </c>
      <c r="L171" t="s">
        <v>32</v>
      </c>
      <c r="M171" t="s">
        <v>24</v>
      </c>
      <c r="N171" t="s">
        <v>828</v>
      </c>
      <c r="O171" s="70" t="s">
        <v>829</v>
      </c>
      <c r="P171" t="s">
        <v>5106</v>
      </c>
      <c r="Q171" t="s">
        <v>27</v>
      </c>
      <c r="R171">
        <v>351</v>
      </c>
      <c r="S171">
        <v>386</v>
      </c>
      <c r="T171">
        <v>351</v>
      </c>
      <c r="U171">
        <v>374</v>
      </c>
      <c r="V171" t="s">
        <v>830</v>
      </c>
    </row>
    <row r="172" spans="1:22" ht="51" hidden="1" x14ac:dyDescent="0.2">
      <c r="A172" t="s">
        <v>817</v>
      </c>
      <c r="B172" t="s">
        <v>818</v>
      </c>
      <c r="C172" t="s">
        <v>5090</v>
      </c>
      <c r="D172">
        <v>10</v>
      </c>
      <c r="E172" t="s">
        <v>5112</v>
      </c>
      <c r="F172" s="70" t="s">
        <v>831</v>
      </c>
      <c r="G172" t="s">
        <v>832</v>
      </c>
      <c r="H172">
        <v>1818</v>
      </c>
      <c r="I172">
        <v>1924</v>
      </c>
      <c r="J172" t="s">
        <v>833</v>
      </c>
      <c r="K172" t="s">
        <v>45</v>
      </c>
      <c r="L172" t="s">
        <v>32</v>
      </c>
      <c r="M172" t="s">
        <v>46</v>
      </c>
      <c r="N172" t="s">
        <v>834</v>
      </c>
      <c r="O172" s="70" t="s">
        <v>835</v>
      </c>
      <c r="P172" t="s">
        <v>836</v>
      </c>
      <c r="Q172" t="s">
        <v>27</v>
      </c>
      <c r="R172">
        <v>352</v>
      </c>
      <c r="S172">
        <v>383</v>
      </c>
      <c r="T172">
        <v>352</v>
      </c>
      <c r="U172">
        <v>371</v>
      </c>
      <c r="V172" t="s">
        <v>837</v>
      </c>
    </row>
    <row r="173" spans="1:22" ht="51" hidden="1" x14ac:dyDescent="0.2">
      <c r="A173" t="s">
        <v>817</v>
      </c>
      <c r="B173" t="s">
        <v>818</v>
      </c>
      <c r="C173" t="s">
        <v>5090</v>
      </c>
      <c r="D173">
        <v>10</v>
      </c>
      <c r="E173" t="s">
        <v>5112</v>
      </c>
      <c r="F173" t="s">
        <v>5352</v>
      </c>
      <c r="G173" t="s">
        <v>832</v>
      </c>
      <c r="H173">
        <v>1818</v>
      </c>
      <c r="I173">
        <v>1924</v>
      </c>
      <c r="J173" t="s">
        <v>590</v>
      </c>
      <c r="K173" t="s">
        <v>45</v>
      </c>
      <c r="L173" t="s">
        <v>32</v>
      </c>
      <c r="M173" t="s">
        <v>46</v>
      </c>
      <c r="N173" t="s">
        <v>838</v>
      </c>
      <c r="O173" s="70" t="s">
        <v>839</v>
      </c>
      <c r="P173" t="s">
        <v>520</v>
      </c>
      <c r="Q173" t="s">
        <v>27</v>
      </c>
      <c r="R173">
        <v>353</v>
      </c>
      <c r="S173">
        <v>379</v>
      </c>
      <c r="T173">
        <v>353</v>
      </c>
      <c r="U173">
        <v>367</v>
      </c>
      <c r="V173" t="s">
        <v>840</v>
      </c>
    </row>
    <row r="174" spans="1:22" hidden="1" x14ac:dyDescent="0.2">
      <c r="A174" t="s">
        <v>817</v>
      </c>
      <c r="B174" t="s">
        <v>818</v>
      </c>
      <c r="C174" t="s">
        <v>5090</v>
      </c>
      <c r="D174">
        <v>10</v>
      </c>
      <c r="E174" t="s">
        <v>5112</v>
      </c>
      <c r="F174" t="s">
        <v>5353</v>
      </c>
      <c r="G174" t="s">
        <v>832</v>
      </c>
      <c r="H174">
        <v>1818</v>
      </c>
      <c r="I174">
        <v>1924</v>
      </c>
      <c r="J174" t="s">
        <v>841</v>
      </c>
      <c r="K174" t="s">
        <v>22</v>
      </c>
      <c r="L174" t="s">
        <v>23</v>
      </c>
      <c r="M174" t="s">
        <v>24</v>
      </c>
      <c r="N174" t="s">
        <v>842</v>
      </c>
      <c r="O174" t="s">
        <v>843</v>
      </c>
      <c r="P174" t="s">
        <v>5100</v>
      </c>
      <c r="Q174" t="s">
        <v>27</v>
      </c>
      <c r="R174">
        <v>354</v>
      </c>
      <c r="S174">
        <v>380</v>
      </c>
      <c r="T174">
        <v>354</v>
      </c>
      <c r="U174">
        <v>368</v>
      </c>
      <c r="V174" t="s">
        <v>844</v>
      </c>
    </row>
    <row r="175" spans="1:22" ht="34" hidden="1" x14ac:dyDescent="0.2">
      <c r="A175" t="s">
        <v>817</v>
      </c>
      <c r="B175" t="s">
        <v>818</v>
      </c>
      <c r="C175" t="s">
        <v>5090</v>
      </c>
      <c r="D175">
        <v>10</v>
      </c>
      <c r="E175" t="s">
        <v>5112</v>
      </c>
      <c r="F175" s="70" t="s">
        <v>5108</v>
      </c>
      <c r="G175" t="s">
        <v>832</v>
      </c>
      <c r="H175">
        <v>1818</v>
      </c>
      <c r="I175">
        <v>1924</v>
      </c>
      <c r="J175" t="s">
        <v>845</v>
      </c>
      <c r="K175" t="s">
        <v>22</v>
      </c>
      <c r="L175" t="s">
        <v>23</v>
      </c>
      <c r="M175" t="s">
        <v>24</v>
      </c>
      <c r="N175" t="s">
        <v>846</v>
      </c>
      <c r="O175" t="s">
        <v>74</v>
      </c>
      <c r="P175" t="s">
        <v>5106</v>
      </c>
      <c r="Q175" t="s">
        <v>27</v>
      </c>
      <c r="R175">
        <v>355</v>
      </c>
      <c r="S175">
        <v>385</v>
      </c>
      <c r="T175">
        <v>355</v>
      </c>
      <c r="U175">
        <v>373</v>
      </c>
      <c r="V175" t="s">
        <v>847</v>
      </c>
    </row>
    <row r="176" spans="1:22" hidden="1" x14ac:dyDescent="0.2">
      <c r="A176" t="s">
        <v>817</v>
      </c>
      <c r="B176" t="s">
        <v>818</v>
      </c>
      <c r="C176" t="s">
        <v>5090</v>
      </c>
      <c r="D176">
        <v>10</v>
      </c>
      <c r="E176" t="s">
        <v>5112</v>
      </c>
      <c r="F176" t="s">
        <v>5356</v>
      </c>
      <c r="G176" t="s">
        <v>832</v>
      </c>
      <c r="H176">
        <v>1818</v>
      </c>
      <c r="I176">
        <v>1924</v>
      </c>
      <c r="J176" t="s">
        <v>848</v>
      </c>
      <c r="K176" t="s">
        <v>22</v>
      </c>
      <c r="L176" t="s">
        <v>52</v>
      </c>
      <c r="M176" t="s">
        <v>24</v>
      </c>
      <c r="N176" t="s">
        <v>849</v>
      </c>
      <c r="O176" t="s">
        <v>122</v>
      </c>
      <c r="P176" t="s">
        <v>5105</v>
      </c>
      <c r="Q176" t="s">
        <v>27</v>
      </c>
      <c r="R176">
        <v>356</v>
      </c>
      <c r="S176">
        <v>384</v>
      </c>
      <c r="T176">
        <v>356</v>
      </c>
      <c r="U176">
        <v>372</v>
      </c>
      <c r="V176" t="s">
        <v>850</v>
      </c>
    </row>
    <row r="177" spans="1:22" hidden="1" x14ac:dyDescent="0.2">
      <c r="A177" t="s">
        <v>817</v>
      </c>
      <c r="B177" t="s">
        <v>818</v>
      </c>
      <c r="C177" t="s">
        <v>5090</v>
      </c>
      <c r="D177">
        <v>10</v>
      </c>
      <c r="E177" t="s">
        <v>5112</v>
      </c>
      <c r="F177" t="s">
        <v>5354</v>
      </c>
      <c r="G177" t="s">
        <v>832</v>
      </c>
      <c r="H177">
        <v>1818</v>
      </c>
      <c r="I177">
        <v>1924</v>
      </c>
      <c r="J177" t="s">
        <v>848</v>
      </c>
      <c r="K177" t="s">
        <v>22</v>
      </c>
      <c r="L177" t="s">
        <v>52</v>
      </c>
      <c r="M177" t="s">
        <v>24</v>
      </c>
      <c r="N177" t="s">
        <v>851</v>
      </c>
      <c r="O177" t="s">
        <v>122</v>
      </c>
      <c r="P177" t="s">
        <v>5105</v>
      </c>
      <c r="Q177" t="s">
        <v>27</v>
      </c>
      <c r="R177">
        <v>357</v>
      </c>
      <c r="S177">
        <v>378</v>
      </c>
      <c r="T177">
        <v>357</v>
      </c>
      <c r="U177">
        <v>366</v>
      </c>
      <c r="V177" t="s">
        <v>852</v>
      </c>
    </row>
    <row r="178" spans="1:22" hidden="1" x14ac:dyDescent="0.2">
      <c r="A178" t="s">
        <v>817</v>
      </c>
      <c r="B178" t="s">
        <v>818</v>
      </c>
      <c r="C178" t="s">
        <v>5090</v>
      </c>
      <c r="D178">
        <v>10</v>
      </c>
      <c r="E178" t="s">
        <v>5112</v>
      </c>
      <c r="F178" t="s">
        <v>5354</v>
      </c>
      <c r="G178" t="s">
        <v>832</v>
      </c>
      <c r="H178">
        <v>1818</v>
      </c>
      <c r="I178">
        <v>1924</v>
      </c>
      <c r="J178" t="s">
        <v>853</v>
      </c>
      <c r="K178" t="s">
        <v>79</v>
      </c>
      <c r="L178" t="s">
        <v>52</v>
      </c>
      <c r="M178" t="s">
        <v>24</v>
      </c>
      <c r="N178" t="s">
        <v>854</v>
      </c>
      <c r="O178" t="s">
        <v>79</v>
      </c>
      <c r="P178" t="s">
        <v>79</v>
      </c>
      <c r="Q178" t="s">
        <v>79</v>
      </c>
      <c r="R178">
        <v>358</v>
      </c>
      <c r="T178">
        <v>358</v>
      </c>
      <c r="V178" t="s">
        <v>855</v>
      </c>
    </row>
    <row r="179" spans="1:22" ht="85" hidden="1" x14ac:dyDescent="0.2">
      <c r="A179" t="s">
        <v>817</v>
      </c>
      <c r="B179" t="s">
        <v>818</v>
      </c>
      <c r="C179" t="s">
        <v>5090</v>
      </c>
      <c r="D179">
        <v>10</v>
      </c>
      <c r="E179" t="s">
        <v>5112</v>
      </c>
      <c r="F179" t="s">
        <v>5355</v>
      </c>
      <c r="G179" t="s">
        <v>832</v>
      </c>
      <c r="H179">
        <v>1818</v>
      </c>
      <c r="I179">
        <v>1924</v>
      </c>
      <c r="J179" t="s">
        <v>856</v>
      </c>
      <c r="K179" t="s">
        <v>22</v>
      </c>
      <c r="L179" t="s">
        <v>32</v>
      </c>
      <c r="M179" t="s">
        <v>24</v>
      </c>
      <c r="N179" t="s">
        <v>857</v>
      </c>
      <c r="O179" s="70" t="s">
        <v>858</v>
      </c>
      <c r="P179" t="s">
        <v>5106</v>
      </c>
      <c r="Q179" t="s">
        <v>27</v>
      </c>
      <c r="R179">
        <v>359</v>
      </c>
      <c r="S179">
        <v>377</v>
      </c>
      <c r="T179">
        <v>359</v>
      </c>
      <c r="U179">
        <v>365</v>
      </c>
      <c r="V179" t="s">
        <v>859</v>
      </c>
    </row>
    <row r="180" spans="1:22" hidden="1" x14ac:dyDescent="0.2">
      <c r="A180" t="s">
        <v>817</v>
      </c>
      <c r="B180" t="s">
        <v>818</v>
      </c>
      <c r="C180" t="s">
        <v>5090</v>
      </c>
      <c r="D180">
        <v>10</v>
      </c>
      <c r="E180" t="s">
        <v>5112</v>
      </c>
      <c r="F180" t="s">
        <v>5355</v>
      </c>
      <c r="G180" t="s">
        <v>832</v>
      </c>
      <c r="H180">
        <v>1818</v>
      </c>
      <c r="I180">
        <v>1924</v>
      </c>
      <c r="J180" t="s">
        <v>848</v>
      </c>
      <c r="K180" t="s">
        <v>22</v>
      </c>
      <c r="L180" t="s">
        <v>52</v>
      </c>
      <c r="M180" t="s">
        <v>24</v>
      </c>
      <c r="N180" t="s">
        <v>860</v>
      </c>
      <c r="O180" t="s">
        <v>122</v>
      </c>
      <c r="P180" t="s">
        <v>5105</v>
      </c>
      <c r="Q180" t="s">
        <v>27</v>
      </c>
      <c r="R180">
        <v>360</v>
      </c>
      <c r="S180">
        <v>376</v>
      </c>
      <c r="T180">
        <v>360</v>
      </c>
      <c r="U180">
        <v>364</v>
      </c>
      <c r="V180" t="s">
        <v>861</v>
      </c>
    </row>
    <row r="181" spans="1:22" ht="34" hidden="1" x14ac:dyDescent="0.2">
      <c r="A181" t="s">
        <v>817</v>
      </c>
      <c r="B181" t="s">
        <v>818</v>
      </c>
      <c r="C181" t="s">
        <v>5090</v>
      </c>
      <c r="D181">
        <v>10</v>
      </c>
      <c r="E181" t="s">
        <v>5112</v>
      </c>
      <c r="F181" s="70" t="s">
        <v>862</v>
      </c>
      <c r="G181" t="s">
        <v>832</v>
      </c>
      <c r="H181">
        <v>1818</v>
      </c>
      <c r="I181">
        <v>1924</v>
      </c>
      <c r="J181" t="s">
        <v>863</v>
      </c>
      <c r="K181" t="s">
        <v>22</v>
      </c>
      <c r="L181" t="s">
        <v>32</v>
      </c>
      <c r="M181" t="s">
        <v>24</v>
      </c>
      <c r="N181" t="s">
        <v>864</v>
      </c>
      <c r="O181" s="70" t="s">
        <v>865</v>
      </c>
      <c r="P181" t="s">
        <v>5105</v>
      </c>
      <c r="Q181" t="s">
        <v>27</v>
      </c>
      <c r="R181">
        <v>361</v>
      </c>
      <c r="S181">
        <v>381</v>
      </c>
      <c r="T181">
        <v>361</v>
      </c>
      <c r="U181">
        <v>369</v>
      </c>
      <c r="V181" t="s">
        <v>866</v>
      </c>
    </row>
    <row r="182" spans="1:22" hidden="1" x14ac:dyDescent="0.2">
      <c r="A182" t="s">
        <v>817</v>
      </c>
      <c r="B182" t="s">
        <v>818</v>
      </c>
      <c r="C182" t="s">
        <v>5090</v>
      </c>
      <c r="D182">
        <v>10</v>
      </c>
      <c r="E182" t="s">
        <v>5112</v>
      </c>
      <c r="F182" t="s">
        <v>867</v>
      </c>
      <c r="G182" t="s">
        <v>832</v>
      </c>
      <c r="H182">
        <v>1818</v>
      </c>
      <c r="I182">
        <v>1924</v>
      </c>
      <c r="J182" t="s">
        <v>867</v>
      </c>
      <c r="K182" t="s">
        <v>22</v>
      </c>
      <c r="L182" t="s">
        <v>23</v>
      </c>
      <c r="M182" t="s">
        <v>24</v>
      </c>
      <c r="N182" t="s">
        <v>868</v>
      </c>
      <c r="O182" t="s">
        <v>74</v>
      </c>
      <c r="P182" t="s">
        <v>5106</v>
      </c>
      <c r="Q182" t="s">
        <v>27</v>
      </c>
      <c r="R182">
        <v>362</v>
      </c>
      <c r="S182">
        <v>382</v>
      </c>
      <c r="T182">
        <v>362</v>
      </c>
      <c r="U182">
        <v>370</v>
      </c>
      <c r="V182" t="s">
        <v>869</v>
      </c>
    </row>
    <row r="183" spans="1:22" ht="34" hidden="1" x14ac:dyDescent="0.2">
      <c r="A183" t="s">
        <v>870</v>
      </c>
      <c r="B183" t="s">
        <v>871</v>
      </c>
      <c r="C183" t="s">
        <v>5086</v>
      </c>
      <c r="D183">
        <v>8</v>
      </c>
      <c r="E183" t="s">
        <v>5112</v>
      </c>
      <c r="F183" s="70" t="s">
        <v>872</v>
      </c>
      <c r="G183" t="s">
        <v>873</v>
      </c>
      <c r="H183">
        <v>0</v>
      </c>
      <c r="I183">
        <v>57</v>
      </c>
      <c r="J183" t="s">
        <v>874</v>
      </c>
      <c r="K183" t="s">
        <v>22</v>
      </c>
      <c r="L183" t="s">
        <v>32</v>
      </c>
      <c r="M183" t="s">
        <v>46</v>
      </c>
      <c r="N183" t="s">
        <v>875</v>
      </c>
      <c r="O183" s="70" t="s">
        <v>562</v>
      </c>
      <c r="P183" s="75" t="s">
        <v>5103</v>
      </c>
      <c r="Q183" t="s">
        <v>27</v>
      </c>
      <c r="R183">
        <v>1186</v>
      </c>
      <c r="S183">
        <v>1257</v>
      </c>
      <c r="T183">
        <v>1186</v>
      </c>
      <c r="U183">
        <v>1210</v>
      </c>
      <c r="V183" t="s">
        <v>876</v>
      </c>
    </row>
    <row r="184" spans="1:22" ht="51" hidden="1" x14ac:dyDescent="0.2">
      <c r="A184" t="s">
        <v>870</v>
      </c>
      <c r="B184" t="s">
        <v>871</v>
      </c>
      <c r="C184" t="s">
        <v>5086</v>
      </c>
      <c r="D184">
        <v>8</v>
      </c>
      <c r="E184" t="s">
        <v>5112</v>
      </c>
      <c r="F184" s="70" t="s">
        <v>877</v>
      </c>
      <c r="G184" t="s">
        <v>878</v>
      </c>
      <c r="H184">
        <v>59</v>
      </c>
      <c r="I184">
        <v>243</v>
      </c>
      <c r="J184" t="s">
        <v>372</v>
      </c>
      <c r="K184" t="s">
        <v>22</v>
      </c>
      <c r="L184" t="s">
        <v>23</v>
      </c>
      <c r="M184" t="s">
        <v>24</v>
      </c>
      <c r="N184" t="s">
        <v>879</v>
      </c>
      <c r="O184" t="s">
        <v>372</v>
      </c>
      <c r="P184" t="s">
        <v>5106</v>
      </c>
      <c r="Q184" t="s">
        <v>27</v>
      </c>
      <c r="R184">
        <v>1187</v>
      </c>
      <c r="S184">
        <v>1277</v>
      </c>
      <c r="T184">
        <v>1187</v>
      </c>
      <c r="U184">
        <v>1236</v>
      </c>
      <c r="V184" t="s">
        <v>880</v>
      </c>
    </row>
    <row r="185" spans="1:22" ht="17" hidden="1" x14ac:dyDescent="0.2">
      <c r="A185" t="s">
        <v>870</v>
      </c>
      <c r="B185" t="s">
        <v>871</v>
      </c>
      <c r="C185" t="s">
        <v>5086</v>
      </c>
      <c r="D185">
        <v>8</v>
      </c>
      <c r="E185" t="s">
        <v>5112</v>
      </c>
      <c r="F185" s="70" t="s">
        <v>881</v>
      </c>
      <c r="G185" t="s">
        <v>882</v>
      </c>
      <c r="H185">
        <v>919</v>
      </c>
      <c r="I185">
        <v>943</v>
      </c>
      <c r="J185" t="s">
        <v>883</v>
      </c>
      <c r="K185" t="s">
        <v>22</v>
      </c>
      <c r="L185" t="s">
        <v>23</v>
      </c>
      <c r="M185" t="s">
        <v>46</v>
      </c>
      <c r="N185" t="s">
        <v>884</v>
      </c>
      <c r="O185" t="s">
        <v>885</v>
      </c>
      <c r="P185" t="s">
        <v>5096</v>
      </c>
      <c r="Q185" t="s">
        <v>27</v>
      </c>
      <c r="R185">
        <v>1188</v>
      </c>
      <c r="S185">
        <v>1291</v>
      </c>
      <c r="T185">
        <v>1188</v>
      </c>
      <c r="U185">
        <v>1256</v>
      </c>
      <c r="V185" t="s">
        <v>886</v>
      </c>
    </row>
    <row r="186" spans="1:22" ht="34" hidden="1" x14ac:dyDescent="0.2">
      <c r="A186" t="s">
        <v>870</v>
      </c>
      <c r="B186" t="s">
        <v>871</v>
      </c>
      <c r="C186" t="s">
        <v>5086</v>
      </c>
      <c r="D186">
        <v>8</v>
      </c>
      <c r="E186" t="s">
        <v>5112</v>
      </c>
      <c r="F186" s="70" t="s">
        <v>887</v>
      </c>
      <c r="G186" t="s">
        <v>888</v>
      </c>
      <c r="H186">
        <v>944</v>
      </c>
      <c r="I186">
        <v>1034</v>
      </c>
      <c r="J186" t="s">
        <v>889</v>
      </c>
      <c r="K186" t="s">
        <v>45</v>
      </c>
      <c r="L186" t="s">
        <v>52</v>
      </c>
      <c r="M186" t="s">
        <v>46</v>
      </c>
      <c r="N186" t="s">
        <v>890</v>
      </c>
      <c r="O186" t="s">
        <v>891</v>
      </c>
      <c r="P186" t="s">
        <v>520</v>
      </c>
      <c r="Q186" t="s">
        <v>27</v>
      </c>
      <c r="R186">
        <v>1189</v>
      </c>
      <c r="S186">
        <v>1258</v>
      </c>
      <c r="T186">
        <v>1189</v>
      </c>
      <c r="U186">
        <v>1211</v>
      </c>
      <c r="V186" t="s">
        <v>892</v>
      </c>
    </row>
    <row r="187" spans="1:22" ht="17" x14ac:dyDescent="0.2">
      <c r="A187" t="s">
        <v>870</v>
      </c>
      <c r="B187" t="s">
        <v>871</v>
      </c>
      <c r="C187" t="s">
        <v>5086</v>
      </c>
      <c r="D187">
        <v>8</v>
      </c>
      <c r="E187" t="s">
        <v>5112</v>
      </c>
      <c r="F187" s="70" t="s">
        <v>893</v>
      </c>
      <c r="G187" t="s">
        <v>894</v>
      </c>
      <c r="H187">
        <v>1035</v>
      </c>
      <c r="I187">
        <v>1098</v>
      </c>
      <c r="J187" t="s">
        <v>893</v>
      </c>
      <c r="K187" t="s">
        <v>110</v>
      </c>
      <c r="L187" t="s">
        <v>52</v>
      </c>
      <c r="M187" t="s">
        <v>24</v>
      </c>
      <c r="N187" t="s">
        <v>895</v>
      </c>
      <c r="O187" t="s">
        <v>896</v>
      </c>
      <c r="P187" t="s">
        <v>112</v>
      </c>
      <c r="Q187" t="s">
        <v>27</v>
      </c>
      <c r="R187">
        <v>1190</v>
      </c>
      <c r="S187">
        <v>1259</v>
      </c>
      <c r="T187">
        <v>1190</v>
      </c>
      <c r="U187">
        <v>1212</v>
      </c>
      <c r="V187" t="s">
        <v>897</v>
      </c>
    </row>
    <row r="188" spans="1:22" ht="34" hidden="1" x14ac:dyDescent="0.2">
      <c r="A188" t="s">
        <v>870</v>
      </c>
      <c r="B188" t="s">
        <v>871</v>
      </c>
      <c r="C188" t="s">
        <v>5086</v>
      </c>
      <c r="D188">
        <v>8</v>
      </c>
      <c r="E188" t="s">
        <v>5112</v>
      </c>
      <c r="F188" s="70" t="s">
        <v>898</v>
      </c>
      <c r="G188" t="s">
        <v>899</v>
      </c>
      <c r="H188">
        <v>1300</v>
      </c>
      <c r="I188">
        <v>1454</v>
      </c>
      <c r="J188" t="s">
        <v>900</v>
      </c>
      <c r="K188" t="s">
        <v>22</v>
      </c>
      <c r="L188" t="s">
        <v>52</v>
      </c>
      <c r="M188" t="s">
        <v>24</v>
      </c>
      <c r="N188" t="s">
        <v>901</v>
      </c>
      <c r="O188" t="s">
        <v>902</v>
      </c>
      <c r="P188" t="s">
        <v>5105</v>
      </c>
      <c r="Q188" t="s">
        <v>27</v>
      </c>
      <c r="R188">
        <v>1191</v>
      </c>
      <c r="S188">
        <v>1260</v>
      </c>
      <c r="T188">
        <v>1191</v>
      </c>
      <c r="U188">
        <v>1213</v>
      </c>
      <c r="V188" t="s">
        <v>903</v>
      </c>
    </row>
    <row r="189" spans="1:22" ht="51" hidden="1" x14ac:dyDescent="0.2">
      <c r="A189" t="s">
        <v>870</v>
      </c>
      <c r="B189" t="s">
        <v>871</v>
      </c>
      <c r="C189" t="s">
        <v>5086</v>
      </c>
      <c r="D189">
        <v>8</v>
      </c>
      <c r="E189" t="s">
        <v>5112</v>
      </c>
      <c r="F189" s="70" t="s">
        <v>904</v>
      </c>
      <c r="G189" t="s">
        <v>905</v>
      </c>
      <c r="H189">
        <v>1723</v>
      </c>
      <c r="I189">
        <v>1887</v>
      </c>
      <c r="J189" t="s">
        <v>906</v>
      </c>
      <c r="K189" t="s">
        <v>79</v>
      </c>
      <c r="L189" t="s">
        <v>52</v>
      </c>
      <c r="M189" t="s">
        <v>24</v>
      </c>
      <c r="N189" t="s">
        <v>907</v>
      </c>
      <c r="O189" t="s">
        <v>79</v>
      </c>
      <c r="P189" t="s">
        <v>79</v>
      </c>
      <c r="Q189" t="s">
        <v>79</v>
      </c>
      <c r="R189">
        <v>1192</v>
      </c>
      <c r="T189">
        <v>1192</v>
      </c>
      <c r="V189" t="s">
        <v>908</v>
      </c>
    </row>
    <row r="190" spans="1:22" ht="34" hidden="1" x14ac:dyDescent="0.2">
      <c r="A190" t="s">
        <v>870</v>
      </c>
      <c r="B190" t="s">
        <v>871</v>
      </c>
      <c r="C190" t="s">
        <v>5086</v>
      </c>
      <c r="D190">
        <v>8</v>
      </c>
      <c r="E190" t="s">
        <v>5112</v>
      </c>
      <c r="F190" s="70" t="s">
        <v>909</v>
      </c>
      <c r="G190" t="s">
        <v>910</v>
      </c>
      <c r="H190">
        <v>2014</v>
      </c>
      <c r="I190">
        <v>2153</v>
      </c>
      <c r="J190" t="s">
        <v>911</v>
      </c>
      <c r="K190" t="s">
        <v>22</v>
      </c>
      <c r="L190" t="s">
        <v>52</v>
      </c>
      <c r="M190" t="s">
        <v>24</v>
      </c>
      <c r="N190" t="s">
        <v>912</v>
      </c>
      <c r="O190" t="s">
        <v>913</v>
      </c>
      <c r="P190" t="s">
        <v>5105</v>
      </c>
      <c r="Q190" t="s">
        <v>27</v>
      </c>
      <c r="R190">
        <v>1193</v>
      </c>
      <c r="S190">
        <v>1286</v>
      </c>
      <c r="T190">
        <v>1193</v>
      </c>
      <c r="U190">
        <v>1249</v>
      </c>
      <c r="V190" t="s">
        <v>914</v>
      </c>
    </row>
    <row r="191" spans="1:22" ht="17" hidden="1" x14ac:dyDescent="0.2">
      <c r="A191" t="s">
        <v>870</v>
      </c>
      <c r="B191" t="s">
        <v>871</v>
      </c>
      <c r="C191" t="s">
        <v>5086</v>
      </c>
      <c r="D191">
        <v>8</v>
      </c>
      <c r="E191" t="s">
        <v>5112</v>
      </c>
      <c r="F191" s="70" t="s">
        <v>915</v>
      </c>
      <c r="G191" t="s">
        <v>916</v>
      </c>
      <c r="H191">
        <v>2722</v>
      </c>
      <c r="I191">
        <v>2771</v>
      </c>
      <c r="J191" t="s">
        <v>917</v>
      </c>
      <c r="K191" t="s">
        <v>22</v>
      </c>
      <c r="L191" t="s">
        <v>23</v>
      </c>
      <c r="M191" t="s">
        <v>24</v>
      </c>
      <c r="N191" t="s">
        <v>918</v>
      </c>
      <c r="O191" t="s">
        <v>919</v>
      </c>
      <c r="P191" t="s">
        <v>5100</v>
      </c>
      <c r="Q191" t="s">
        <v>27</v>
      </c>
      <c r="R191">
        <v>1194</v>
      </c>
      <c r="S191">
        <v>1261</v>
      </c>
      <c r="T191">
        <v>1194</v>
      </c>
      <c r="U191">
        <v>1214</v>
      </c>
      <c r="V191" t="s">
        <v>920</v>
      </c>
    </row>
    <row r="192" spans="1:22" ht="85" hidden="1" x14ac:dyDescent="0.2">
      <c r="A192" t="s">
        <v>870</v>
      </c>
      <c r="B192" t="s">
        <v>871</v>
      </c>
      <c r="C192" t="s">
        <v>5086</v>
      </c>
      <c r="D192">
        <v>8</v>
      </c>
      <c r="E192" t="s">
        <v>5112</v>
      </c>
      <c r="F192" s="70" t="s">
        <v>921</v>
      </c>
      <c r="G192" t="s">
        <v>922</v>
      </c>
      <c r="H192">
        <v>3136</v>
      </c>
      <c r="I192">
        <v>3333</v>
      </c>
      <c r="J192" t="s">
        <v>923</v>
      </c>
      <c r="K192" t="s">
        <v>22</v>
      </c>
      <c r="L192" t="s">
        <v>32</v>
      </c>
      <c r="M192" t="s">
        <v>24</v>
      </c>
      <c r="N192" t="s">
        <v>924</v>
      </c>
      <c r="O192" s="70" t="s">
        <v>925</v>
      </c>
      <c r="P192" t="s">
        <v>5102</v>
      </c>
      <c r="Q192" t="s">
        <v>27</v>
      </c>
      <c r="R192">
        <v>1195</v>
      </c>
      <c r="S192">
        <v>1262</v>
      </c>
      <c r="T192">
        <v>1195</v>
      </c>
      <c r="U192">
        <v>1215</v>
      </c>
      <c r="V192" t="s">
        <v>926</v>
      </c>
    </row>
    <row r="193" spans="1:22" ht="51" hidden="1" x14ac:dyDescent="0.2">
      <c r="A193" t="s">
        <v>870</v>
      </c>
      <c r="B193" t="s">
        <v>871</v>
      </c>
      <c r="C193" t="s">
        <v>5086</v>
      </c>
      <c r="D193">
        <v>8</v>
      </c>
      <c r="E193" t="s">
        <v>5112</v>
      </c>
      <c r="F193" s="70" t="s">
        <v>921</v>
      </c>
      <c r="G193" t="s">
        <v>922</v>
      </c>
      <c r="H193">
        <v>3136</v>
      </c>
      <c r="I193">
        <v>3333</v>
      </c>
      <c r="J193" t="s">
        <v>927</v>
      </c>
      <c r="K193" t="s">
        <v>22</v>
      </c>
      <c r="L193" t="s">
        <v>23</v>
      </c>
      <c r="M193" t="s">
        <v>24</v>
      </c>
      <c r="N193" t="s">
        <v>928</v>
      </c>
      <c r="O193" t="s">
        <v>929</v>
      </c>
      <c r="P193" t="s">
        <v>5102</v>
      </c>
      <c r="Q193" t="s">
        <v>27</v>
      </c>
      <c r="R193">
        <v>1196</v>
      </c>
      <c r="S193">
        <v>1290</v>
      </c>
      <c r="T193">
        <v>1196</v>
      </c>
      <c r="U193">
        <v>1255</v>
      </c>
      <c r="V193" t="s">
        <v>930</v>
      </c>
    </row>
    <row r="194" spans="1:22" ht="34" hidden="1" x14ac:dyDescent="0.2">
      <c r="A194" t="s">
        <v>870</v>
      </c>
      <c r="B194" t="s">
        <v>871</v>
      </c>
      <c r="C194" t="s">
        <v>5086</v>
      </c>
      <c r="D194">
        <v>8</v>
      </c>
      <c r="E194" t="s">
        <v>5112</v>
      </c>
      <c r="F194" s="70" t="s">
        <v>931</v>
      </c>
      <c r="G194" t="s">
        <v>932</v>
      </c>
      <c r="H194">
        <v>3913</v>
      </c>
      <c r="I194">
        <v>4034</v>
      </c>
      <c r="J194" t="s">
        <v>933</v>
      </c>
      <c r="K194" t="s">
        <v>45</v>
      </c>
      <c r="L194" t="s">
        <v>52</v>
      </c>
      <c r="M194" t="s">
        <v>46</v>
      </c>
      <c r="N194" t="s">
        <v>934</v>
      </c>
      <c r="O194" t="s">
        <v>891</v>
      </c>
      <c r="P194" t="s">
        <v>520</v>
      </c>
      <c r="Q194" t="s">
        <v>27</v>
      </c>
      <c r="R194">
        <v>1197</v>
      </c>
      <c r="S194">
        <v>1263</v>
      </c>
      <c r="T194">
        <v>1197</v>
      </c>
      <c r="U194">
        <v>1216</v>
      </c>
      <c r="V194" t="s">
        <v>935</v>
      </c>
    </row>
    <row r="195" spans="1:22" ht="68" hidden="1" x14ac:dyDescent="0.2">
      <c r="A195" t="s">
        <v>870</v>
      </c>
      <c r="B195" t="s">
        <v>871</v>
      </c>
      <c r="C195" t="s">
        <v>5086</v>
      </c>
      <c r="D195">
        <v>8</v>
      </c>
      <c r="E195" t="s">
        <v>5112</v>
      </c>
      <c r="F195" s="70" t="s">
        <v>936</v>
      </c>
      <c r="G195" t="s">
        <v>937</v>
      </c>
      <c r="H195">
        <v>4342</v>
      </c>
      <c r="I195">
        <v>4566</v>
      </c>
      <c r="J195" t="s">
        <v>938</v>
      </c>
      <c r="K195" t="s">
        <v>45</v>
      </c>
      <c r="L195" t="s">
        <v>52</v>
      </c>
      <c r="M195" t="s">
        <v>46</v>
      </c>
      <c r="N195" t="s">
        <v>939</v>
      </c>
      <c r="O195" t="s">
        <v>45</v>
      </c>
      <c r="P195" t="s">
        <v>520</v>
      </c>
      <c r="Q195" t="s">
        <v>27</v>
      </c>
      <c r="R195">
        <v>1198</v>
      </c>
      <c r="S195">
        <v>1264</v>
      </c>
      <c r="T195">
        <v>1198</v>
      </c>
      <c r="U195">
        <v>1217</v>
      </c>
      <c r="V195" t="s">
        <v>940</v>
      </c>
    </row>
    <row r="196" spans="1:22" ht="51" hidden="1" x14ac:dyDescent="0.2">
      <c r="A196" t="s">
        <v>870</v>
      </c>
      <c r="B196" t="s">
        <v>871</v>
      </c>
      <c r="C196" t="s">
        <v>5086</v>
      </c>
      <c r="D196">
        <v>8</v>
      </c>
      <c r="E196" t="s">
        <v>5112</v>
      </c>
      <c r="F196" s="70" t="s">
        <v>941</v>
      </c>
      <c r="G196" t="s">
        <v>942</v>
      </c>
      <c r="H196">
        <v>4568</v>
      </c>
      <c r="I196">
        <v>4739</v>
      </c>
      <c r="J196" t="s">
        <v>943</v>
      </c>
      <c r="K196" t="s">
        <v>45</v>
      </c>
      <c r="L196" t="s">
        <v>52</v>
      </c>
      <c r="M196" t="s">
        <v>46</v>
      </c>
      <c r="N196" t="s">
        <v>944</v>
      </c>
      <c r="O196" t="s">
        <v>209</v>
      </c>
      <c r="P196" t="s">
        <v>210</v>
      </c>
      <c r="Q196" t="s">
        <v>27</v>
      </c>
      <c r="R196">
        <v>1199</v>
      </c>
      <c r="S196">
        <v>1266</v>
      </c>
      <c r="T196">
        <v>1199</v>
      </c>
      <c r="U196">
        <v>1220</v>
      </c>
      <c r="V196" t="s">
        <v>945</v>
      </c>
    </row>
    <row r="197" spans="1:22" ht="136" x14ac:dyDescent="0.2">
      <c r="A197" t="s">
        <v>870</v>
      </c>
      <c r="B197" t="s">
        <v>871</v>
      </c>
      <c r="C197" t="s">
        <v>5086</v>
      </c>
      <c r="D197">
        <v>8</v>
      </c>
      <c r="E197" t="s">
        <v>5112</v>
      </c>
      <c r="F197" s="70" t="s">
        <v>946</v>
      </c>
      <c r="G197" t="s">
        <v>947</v>
      </c>
      <c r="H197">
        <v>5015</v>
      </c>
      <c r="I197">
        <v>5265</v>
      </c>
      <c r="J197" t="s">
        <v>948</v>
      </c>
      <c r="K197" t="s">
        <v>110</v>
      </c>
      <c r="L197" t="s">
        <v>32</v>
      </c>
      <c r="M197" t="s">
        <v>24</v>
      </c>
      <c r="N197" t="s">
        <v>949</v>
      </c>
      <c r="O197" s="70" t="s">
        <v>950</v>
      </c>
      <c r="P197" t="s">
        <v>112</v>
      </c>
      <c r="Q197" t="s">
        <v>27</v>
      </c>
      <c r="R197">
        <v>1200</v>
      </c>
      <c r="S197">
        <v>1268</v>
      </c>
      <c r="T197">
        <v>1200</v>
      </c>
      <c r="U197">
        <v>1222</v>
      </c>
      <c r="V197" t="s">
        <v>951</v>
      </c>
    </row>
    <row r="198" spans="1:22" ht="68" hidden="1" x14ac:dyDescent="0.2">
      <c r="A198" t="s">
        <v>870</v>
      </c>
      <c r="B198" t="s">
        <v>871</v>
      </c>
      <c r="C198" t="s">
        <v>5086</v>
      </c>
      <c r="D198">
        <v>8</v>
      </c>
      <c r="E198" t="s">
        <v>5112</v>
      </c>
      <c r="F198" s="70" t="s">
        <v>952</v>
      </c>
      <c r="G198" t="s">
        <v>953</v>
      </c>
      <c r="H198">
        <v>5848</v>
      </c>
      <c r="I198">
        <v>6063</v>
      </c>
      <c r="J198" t="s">
        <v>954</v>
      </c>
      <c r="K198" t="s">
        <v>22</v>
      </c>
      <c r="L198" t="s">
        <v>32</v>
      </c>
      <c r="M198" t="s">
        <v>46</v>
      </c>
      <c r="N198" t="s">
        <v>955</v>
      </c>
      <c r="O198" s="70" t="s">
        <v>956</v>
      </c>
      <c r="P198" t="s">
        <v>5101</v>
      </c>
      <c r="Q198" t="s">
        <v>27</v>
      </c>
      <c r="R198">
        <v>1201</v>
      </c>
      <c r="S198">
        <v>1273</v>
      </c>
      <c r="T198">
        <v>1201</v>
      </c>
      <c r="U198">
        <v>1231</v>
      </c>
      <c r="V198" t="s">
        <v>957</v>
      </c>
    </row>
    <row r="199" spans="1:22" ht="34" hidden="1" x14ac:dyDescent="0.2">
      <c r="A199" t="s">
        <v>870</v>
      </c>
      <c r="B199" t="s">
        <v>871</v>
      </c>
      <c r="C199" t="s">
        <v>5086</v>
      </c>
      <c r="D199">
        <v>8</v>
      </c>
      <c r="E199" t="s">
        <v>5112</v>
      </c>
      <c r="F199" s="70" t="s">
        <v>958</v>
      </c>
      <c r="G199" t="s">
        <v>959</v>
      </c>
      <c r="H199">
        <v>6215</v>
      </c>
      <c r="I199">
        <v>6353</v>
      </c>
      <c r="J199" t="s">
        <v>960</v>
      </c>
      <c r="K199" t="s">
        <v>22</v>
      </c>
      <c r="L199" t="s">
        <v>32</v>
      </c>
      <c r="M199" t="s">
        <v>46</v>
      </c>
      <c r="N199" t="s">
        <v>961</v>
      </c>
      <c r="O199" s="70" t="s">
        <v>962</v>
      </c>
      <c r="P199" t="s">
        <v>5096</v>
      </c>
      <c r="Q199" t="s">
        <v>27</v>
      </c>
      <c r="R199">
        <v>1202</v>
      </c>
      <c r="S199">
        <v>1275</v>
      </c>
      <c r="T199">
        <v>1202</v>
      </c>
      <c r="U199">
        <v>1233</v>
      </c>
      <c r="V199" t="s">
        <v>963</v>
      </c>
    </row>
    <row r="200" spans="1:22" ht="51" hidden="1" x14ac:dyDescent="0.2">
      <c r="A200" t="s">
        <v>870</v>
      </c>
      <c r="B200" t="s">
        <v>871</v>
      </c>
      <c r="C200" t="s">
        <v>5086</v>
      </c>
      <c r="D200">
        <v>8</v>
      </c>
      <c r="E200" t="s">
        <v>5112</v>
      </c>
      <c r="F200" s="70" t="s">
        <v>964</v>
      </c>
      <c r="G200" t="s">
        <v>965</v>
      </c>
      <c r="H200">
        <v>6354</v>
      </c>
      <c r="I200">
        <v>6536</v>
      </c>
      <c r="J200" t="s">
        <v>372</v>
      </c>
      <c r="K200" t="s">
        <v>22</v>
      </c>
      <c r="L200" t="s">
        <v>23</v>
      </c>
      <c r="M200" t="s">
        <v>24</v>
      </c>
      <c r="N200" t="s">
        <v>966</v>
      </c>
      <c r="O200" t="s">
        <v>372</v>
      </c>
      <c r="P200" t="s">
        <v>5106</v>
      </c>
      <c r="Q200" t="s">
        <v>27</v>
      </c>
      <c r="R200">
        <v>1203</v>
      </c>
      <c r="S200">
        <v>1278</v>
      </c>
      <c r="T200">
        <v>1203</v>
      </c>
      <c r="U200">
        <v>1237</v>
      </c>
      <c r="V200" t="s">
        <v>967</v>
      </c>
    </row>
    <row r="201" spans="1:22" ht="51" hidden="1" x14ac:dyDescent="0.2">
      <c r="A201" t="s">
        <v>870</v>
      </c>
      <c r="B201" t="s">
        <v>871</v>
      </c>
      <c r="C201" t="s">
        <v>5086</v>
      </c>
      <c r="D201">
        <v>8</v>
      </c>
      <c r="E201" t="s">
        <v>5112</v>
      </c>
      <c r="F201" s="70" t="s">
        <v>968</v>
      </c>
      <c r="G201" t="s">
        <v>965</v>
      </c>
      <c r="H201">
        <v>6354</v>
      </c>
      <c r="I201">
        <v>6536</v>
      </c>
      <c r="J201" t="s">
        <v>969</v>
      </c>
      <c r="K201" t="s">
        <v>22</v>
      </c>
      <c r="L201" t="s">
        <v>32</v>
      </c>
      <c r="M201" t="s">
        <v>46</v>
      </c>
      <c r="N201" t="s">
        <v>970</v>
      </c>
      <c r="O201" s="70" t="s">
        <v>971</v>
      </c>
      <c r="P201" t="s">
        <v>254</v>
      </c>
      <c r="Q201" t="s">
        <v>27</v>
      </c>
      <c r="R201">
        <v>1204</v>
      </c>
      <c r="S201">
        <v>1267</v>
      </c>
      <c r="T201">
        <v>1204</v>
      </c>
      <c r="U201">
        <v>1221</v>
      </c>
      <c r="V201" t="s">
        <v>972</v>
      </c>
    </row>
    <row r="202" spans="1:22" ht="68" hidden="1" x14ac:dyDescent="0.2">
      <c r="A202" t="s">
        <v>870</v>
      </c>
      <c r="B202" t="s">
        <v>871</v>
      </c>
      <c r="C202" t="s">
        <v>5086</v>
      </c>
      <c r="D202">
        <v>8</v>
      </c>
      <c r="E202" t="s">
        <v>5112</v>
      </c>
      <c r="F202" s="70" t="s">
        <v>973</v>
      </c>
      <c r="G202" t="s">
        <v>965</v>
      </c>
      <c r="H202">
        <v>6354</v>
      </c>
      <c r="I202">
        <v>6536</v>
      </c>
      <c r="J202" t="s">
        <v>974</v>
      </c>
      <c r="K202" t="s">
        <v>45</v>
      </c>
      <c r="L202" t="s">
        <v>32</v>
      </c>
      <c r="M202" t="s">
        <v>46</v>
      </c>
      <c r="N202" t="s">
        <v>975</v>
      </c>
      <c r="O202" s="70" t="s">
        <v>976</v>
      </c>
      <c r="P202" t="s">
        <v>520</v>
      </c>
      <c r="Q202" t="s">
        <v>27</v>
      </c>
      <c r="R202">
        <v>1205</v>
      </c>
      <c r="S202">
        <v>1274</v>
      </c>
      <c r="T202">
        <v>1205</v>
      </c>
      <c r="U202">
        <v>1232</v>
      </c>
      <c r="V202" t="s">
        <v>977</v>
      </c>
    </row>
    <row r="203" spans="1:22" hidden="1" x14ac:dyDescent="0.2">
      <c r="A203" t="s">
        <v>870</v>
      </c>
      <c r="B203" t="s">
        <v>871</v>
      </c>
      <c r="C203" t="s">
        <v>5086</v>
      </c>
      <c r="D203">
        <v>8</v>
      </c>
      <c r="E203" t="s">
        <v>5112</v>
      </c>
      <c r="F203" t="s">
        <v>5348</v>
      </c>
      <c r="G203" t="s">
        <v>965</v>
      </c>
      <c r="H203">
        <v>6354</v>
      </c>
      <c r="I203">
        <v>6536</v>
      </c>
      <c r="J203" t="s">
        <v>100</v>
      </c>
      <c r="K203" t="s">
        <v>22</v>
      </c>
      <c r="L203" t="s">
        <v>52</v>
      </c>
      <c r="M203" t="s">
        <v>24</v>
      </c>
      <c r="N203" t="s">
        <v>978</v>
      </c>
      <c r="O203" t="s">
        <v>100</v>
      </c>
      <c r="P203" t="s">
        <v>5105</v>
      </c>
      <c r="Q203" t="s">
        <v>27</v>
      </c>
      <c r="R203">
        <v>1206</v>
      </c>
      <c r="S203">
        <v>1281</v>
      </c>
      <c r="T203">
        <v>1206</v>
      </c>
      <c r="U203">
        <v>1241</v>
      </c>
      <c r="V203" t="s">
        <v>979</v>
      </c>
    </row>
    <row r="204" spans="1:22" hidden="1" x14ac:dyDescent="0.2">
      <c r="A204" t="s">
        <v>870</v>
      </c>
      <c r="B204" t="s">
        <v>871</v>
      </c>
      <c r="C204" t="s">
        <v>5086</v>
      </c>
      <c r="D204">
        <v>8</v>
      </c>
      <c r="E204" t="s">
        <v>5112</v>
      </c>
      <c r="F204" t="s">
        <v>5344</v>
      </c>
      <c r="G204" t="s">
        <v>965</v>
      </c>
      <c r="H204">
        <v>6354</v>
      </c>
      <c r="I204">
        <v>6536</v>
      </c>
      <c r="J204" t="s">
        <v>980</v>
      </c>
      <c r="K204" t="s">
        <v>22</v>
      </c>
      <c r="L204" t="s">
        <v>52</v>
      </c>
      <c r="M204" t="s">
        <v>24</v>
      </c>
      <c r="N204" t="s">
        <v>981</v>
      </c>
      <c r="O204" t="s">
        <v>100</v>
      </c>
      <c r="P204" t="s">
        <v>5105</v>
      </c>
      <c r="Q204" t="s">
        <v>27</v>
      </c>
      <c r="R204">
        <v>1207</v>
      </c>
      <c r="S204">
        <v>1288</v>
      </c>
      <c r="T204">
        <v>1207</v>
      </c>
      <c r="U204">
        <v>1252</v>
      </c>
      <c r="V204" t="s">
        <v>982</v>
      </c>
    </row>
    <row r="205" spans="1:22" hidden="1" x14ac:dyDescent="0.2">
      <c r="A205" t="s">
        <v>870</v>
      </c>
      <c r="B205" t="s">
        <v>871</v>
      </c>
      <c r="C205" t="s">
        <v>5086</v>
      </c>
      <c r="D205">
        <v>8</v>
      </c>
      <c r="E205" t="s">
        <v>5112</v>
      </c>
      <c r="F205" t="s">
        <v>5347</v>
      </c>
      <c r="G205" t="s">
        <v>965</v>
      </c>
      <c r="H205">
        <v>6354</v>
      </c>
      <c r="I205">
        <v>6536</v>
      </c>
      <c r="J205" t="s">
        <v>100</v>
      </c>
      <c r="K205" t="s">
        <v>22</v>
      </c>
      <c r="L205" t="s">
        <v>52</v>
      </c>
      <c r="M205" t="s">
        <v>24</v>
      </c>
      <c r="N205" t="s">
        <v>983</v>
      </c>
      <c r="O205" t="s">
        <v>100</v>
      </c>
      <c r="P205" t="s">
        <v>5105</v>
      </c>
      <c r="Q205" t="s">
        <v>27</v>
      </c>
      <c r="R205">
        <v>1208</v>
      </c>
      <c r="S205">
        <v>1280</v>
      </c>
      <c r="T205">
        <v>1208</v>
      </c>
      <c r="U205">
        <v>1240</v>
      </c>
      <c r="V205" t="s">
        <v>984</v>
      </c>
    </row>
    <row r="206" spans="1:22" hidden="1" x14ac:dyDescent="0.2">
      <c r="A206" t="s">
        <v>870</v>
      </c>
      <c r="B206" t="s">
        <v>871</v>
      </c>
      <c r="C206" t="s">
        <v>5086</v>
      </c>
      <c r="D206">
        <v>8</v>
      </c>
      <c r="E206" t="s">
        <v>5112</v>
      </c>
      <c r="F206" t="s">
        <v>5345</v>
      </c>
      <c r="G206" t="s">
        <v>965</v>
      </c>
      <c r="H206">
        <v>6354</v>
      </c>
      <c r="I206">
        <v>6536</v>
      </c>
      <c r="J206" t="s">
        <v>902</v>
      </c>
      <c r="K206" t="s">
        <v>22</v>
      </c>
      <c r="L206" t="s">
        <v>52</v>
      </c>
      <c r="M206" t="s">
        <v>24</v>
      </c>
      <c r="N206" t="s">
        <v>985</v>
      </c>
      <c r="O206" t="s">
        <v>100</v>
      </c>
      <c r="P206" t="s">
        <v>5105</v>
      </c>
      <c r="Q206" t="s">
        <v>27</v>
      </c>
      <c r="R206">
        <v>1209</v>
      </c>
      <c r="S206">
        <v>1285</v>
      </c>
      <c r="T206">
        <v>1209</v>
      </c>
      <c r="U206">
        <v>1248</v>
      </c>
      <c r="V206" t="s">
        <v>986</v>
      </c>
    </row>
    <row r="207" spans="1:22" hidden="1" x14ac:dyDescent="0.2">
      <c r="A207" t="s">
        <v>870</v>
      </c>
      <c r="B207" t="s">
        <v>871</v>
      </c>
      <c r="C207" t="s">
        <v>5086</v>
      </c>
      <c r="D207">
        <v>8</v>
      </c>
      <c r="E207" t="s">
        <v>5112</v>
      </c>
      <c r="F207" t="s">
        <v>5338</v>
      </c>
      <c r="G207" t="s">
        <v>965</v>
      </c>
      <c r="H207">
        <v>6354</v>
      </c>
      <c r="I207">
        <v>6536</v>
      </c>
      <c r="J207" t="s">
        <v>987</v>
      </c>
      <c r="K207" t="s">
        <v>45</v>
      </c>
      <c r="L207" t="s">
        <v>52</v>
      </c>
      <c r="M207" t="s">
        <v>46</v>
      </c>
      <c r="N207" t="s">
        <v>988</v>
      </c>
      <c r="O207" t="s">
        <v>45</v>
      </c>
      <c r="P207" t="s">
        <v>520</v>
      </c>
      <c r="Q207" t="s">
        <v>27</v>
      </c>
      <c r="R207">
        <v>1218</v>
      </c>
      <c r="S207">
        <v>1265</v>
      </c>
      <c r="T207">
        <v>1218</v>
      </c>
      <c r="U207">
        <v>1219</v>
      </c>
      <c r="V207" t="s">
        <v>989</v>
      </c>
    </row>
    <row r="208" spans="1:22" x14ac:dyDescent="0.2">
      <c r="A208" t="s">
        <v>870</v>
      </c>
      <c r="B208" t="s">
        <v>871</v>
      </c>
      <c r="C208" t="s">
        <v>5086</v>
      </c>
      <c r="D208">
        <v>8</v>
      </c>
      <c r="E208" t="s">
        <v>5112</v>
      </c>
      <c r="F208" t="s">
        <v>5339</v>
      </c>
      <c r="G208" t="s">
        <v>965</v>
      </c>
      <c r="H208">
        <v>6354</v>
      </c>
      <c r="I208">
        <v>6536</v>
      </c>
      <c r="J208" t="s">
        <v>990</v>
      </c>
      <c r="K208" t="s">
        <v>110</v>
      </c>
      <c r="L208" t="s">
        <v>52</v>
      </c>
      <c r="M208" t="s">
        <v>24</v>
      </c>
      <c r="N208" t="s">
        <v>991</v>
      </c>
      <c r="O208" t="s">
        <v>110</v>
      </c>
      <c r="P208" t="s">
        <v>112</v>
      </c>
      <c r="Q208" t="s">
        <v>27</v>
      </c>
      <c r="R208">
        <v>1223</v>
      </c>
      <c r="S208">
        <v>1269</v>
      </c>
      <c r="T208">
        <v>1223</v>
      </c>
      <c r="U208">
        <v>1224</v>
      </c>
      <c r="V208" t="s">
        <v>992</v>
      </c>
    </row>
    <row r="209" spans="1:22" ht="34" x14ac:dyDescent="0.2">
      <c r="A209" t="s">
        <v>870</v>
      </c>
      <c r="B209" t="s">
        <v>871</v>
      </c>
      <c r="C209" t="s">
        <v>5086</v>
      </c>
      <c r="D209">
        <v>8</v>
      </c>
      <c r="E209" t="s">
        <v>5112</v>
      </c>
      <c r="F209" s="70" t="s">
        <v>5340</v>
      </c>
      <c r="G209" t="s">
        <v>965</v>
      </c>
      <c r="H209">
        <v>6354</v>
      </c>
      <c r="I209">
        <v>6536</v>
      </c>
      <c r="J209" t="s">
        <v>993</v>
      </c>
      <c r="K209" t="s">
        <v>110</v>
      </c>
      <c r="L209" t="s">
        <v>52</v>
      </c>
      <c r="M209" t="s">
        <v>24</v>
      </c>
      <c r="N209" t="s">
        <v>994</v>
      </c>
      <c r="O209" t="s">
        <v>110</v>
      </c>
      <c r="P209" t="s">
        <v>112</v>
      </c>
      <c r="Q209" t="s">
        <v>27</v>
      </c>
      <c r="R209">
        <v>1225</v>
      </c>
      <c r="S209">
        <v>1270</v>
      </c>
      <c r="T209">
        <v>1225</v>
      </c>
      <c r="U209">
        <v>1226</v>
      </c>
      <c r="V209" t="s">
        <v>995</v>
      </c>
    </row>
    <row r="210" spans="1:22" ht="51" hidden="1" x14ac:dyDescent="0.2">
      <c r="A210" t="s">
        <v>870</v>
      </c>
      <c r="B210" t="s">
        <v>871</v>
      </c>
      <c r="C210" t="s">
        <v>5086</v>
      </c>
      <c r="D210">
        <v>8</v>
      </c>
      <c r="E210" t="s">
        <v>5112</v>
      </c>
      <c r="F210" s="70" t="s">
        <v>5341</v>
      </c>
      <c r="G210" t="s">
        <v>965</v>
      </c>
      <c r="H210">
        <v>6354</v>
      </c>
      <c r="I210">
        <v>6536</v>
      </c>
      <c r="J210" t="s">
        <v>996</v>
      </c>
      <c r="K210" t="s">
        <v>110</v>
      </c>
      <c r="L210" t="s">
        <v>52</v>
      </c>
      <c r="M210" t="s">
        <v>24</v>
      </c>
      <c r="N210" t="s">
        <v>997</v>
      </c>
      <c r="O210" t="s">
        <v>998</v>
      </c>
      <c r="P210" t="s">
        <v>999</v>
      </c>
      <c r="Q210" t="s">
        <v>27</v>
      </c>
      <c r="R210">
        <v>1227</v>
      </c>
      <c r="S210">
        <v>1271</v>
      </c>
      <c r="T210">
        <v>1227</v>
      </c>
      <c r="U210">
        <v>1228</v>
      </c>
      <c r="V210" t="s">
        <v>1000</v>
      </c>
    </row>
    <row r="211" spans="1:22" x14ac:dyDescent="0.2">
      <c r="A211" t="s">
        <v>870</v>
      </c>
      <c r="B211" t="s">
        <v>871</v>
      </c>
      <c r="C211" t="s">
        <v>5086</v>
      </c>
      <c r="D211">
        <v>8</v>
      </c>
      <c r="E211" t="s">
        <v>5112</v>
      </c>
      <c r="F211" t="s">
        <v>5342</v>
      </c>
      <c r="G211" t="s">
        <v>965</v>
      </c>
      <c r="H211">
        <v>6354</v>
      </c>
      <c r="I211">
        <v>6536</v>
      </c>
      <c r="J211" t="s">
        <v>1001</v>
      </c>
      <c r="K211" t="s">
        <v>110</v>
      </c>
      <c r="L211" t="s">
        <v>52</v>
      </c>
      <c r="M211" t="s">
        <v>24</v>
      </c>
      <c r="N211" t="s">
        <v>1002</v>
      </c>
      <c r="O211" t="s">
        <v>110</v>
      </c>
      <c r="P211" t="s">
        <v>112</v>
      </c>
      <c r="Q211" t="s">
        <v>27</v>
      </c>
      <c r="R211">
        <v>1229</v>
      </c>
      <c r="S211">
        <v>1272</v>
      </c>
      <c r="T211">
        <v>1229</v>
      </c>
      <c r="U211">
        <v>1230</v>
      </c>
      <c r="V211" t="s">
        <v>1003</v>
      </c>
    </row>
    <row r="212" spans="1:22" x14ac:dyDescent="0.2">
      <c r="A212" t="s">
        <v>870</v>
      </c>
      <c r="B212" t="s">
        <v>871</v>
      </c>
      <c r="C212" t="s">
        <v>5086</v>
      </c>
      <c r="D212">
        <v>8</v>
      </c>
      <c r="E212" t="s">
        <v>5112</v>
      </c>
      <c r="F212" t="s">
        <v>5343</v>
      </c>
      <c r="G212" t="s">
        <v>965</v>
      </c>
      <c r="H212">
        <v>6354</v>
      </c>
      <c r="I212">
        <v>6536</v>
      </c>
      <c r="J212" t="s">
        <v>1004</v>
      </c>
      <c r="K212" t="s">
        <v>110</v>
      </c>
      <c r="L212" t="s">
        <v>52</v>
      </c>
      <c r="M212" t="s">
        <v>24</v>
      </c>
      <c r="N212" t="s">
        <v>1005</v>
      </c>
      <c r="O212" t="s">
        <v>110</v>
      </c>
      <c r="P212" t="s">
        <v>112</v>
      </c>
      <c r="Q212" t="s">
        <v>27</v>
      </c>
      <c r="R212">
        <v>1234</v>
      </c>
      <c r="S212">
        <v>1276</v>
      </c>
      <c r="T212">
        <v>1234</v>
      </c>
      <c r="U212">
        <v>1235</v>
      </c>
      <c r="V212" t="s">
        <v>1006</v>
      </c>
    </row>
    <row r="213" spans="1:22" ht="34" hidden="1" x14ac:dyDescent="0.2">
      <c r="A213" t="s">
        <v>870</v>
      </c>
      <c r="B213" t="s">
        <v>871</v>
      </c>
      <c r="C213" t="s">
        <v>5086</v>
      </c>
      <c r="D213">
        <v>8</v>
      </c>
      <c r="E213" t="s">
        <v>5112</v>
      </c>
      <c r="F213" s="70" t="s">
        <v>898</v>
      </c>
      <c r="G213" t="s">
        <v>965</v>
      </c>
      <c r="H213">
        <v>6354</v>
      </c>
      <c r="I213">
        <v>6536</v>
      </c>
      <c r="J213" t="s">
        <v>902</v>
      </c>
      <c r="K213" t="s">
        <v>22</v>
      </c>
      <c r="L213" t="s">
        <v>52</v>
      </c>
      <c r="M213" t="s">
        <v>24</v>
      </c>
      <c r="N213" t="s">
        <v>1007</v>
      </c>
      <c r="O213" t="s">
        <v>100</v>
      </c>
      <c r="P213" t="s">
        <v>5105</v>
      </c>
      <c r="Q213" t="s">
        <v>27</v>
      </c>
      <c r="R213">
        <v>1238</v>
      </c>
      <c r="S213">
        <v>1279</v>
      </c>
      <c r="T213">
        <v>1238</v>
      </c>
      <c r="U213">
        <v>1239</v>
      </c>
      <c r="V213" t="s">
        <v>1008</v>
      </c>
    </row>
    <row r="214" spans="1:22" ht="51" hidden="1" x14ac:dyDescent="0.2">
      <c r="A214" t="s">
        <v>870</v>
      </c>
      <c r="B214" t="s">
        <v>871</v>
      </c>
      <c r="C214" t="s">
        <v>5086</v>
      </c>
      <c r="D214">
        <v>8</v>
      </c>
      <c r="E214" t="s">
        <v>5112</v>
      </c>
      <c r="F214" s="70" t="s">
        <v>5341</v>
      </c>
      <c r="G214" t="s">
        <v>965</v>
      </c>
      <c r="H214">
        <v>6354</v>
      </c>
      <c r="I214">
        <v>6536</v>
      </c>
      <c r="J214" t="s">
        <v>100</v>
      </c>
      <c r="K214" t="s">
        <v>22</v>
      </c>
      <c r="L214" t="s">
        <v>52</v>
      </c>
      <c r="M214" t="s">
        <v>24</v>
      </c>
      <c r="N214" t="s">
        <v>1009</v>
      </c>
      <c r="O214" t="s">
        <v>100</v>
      </c>
      <c r="P214" t="s">
        <v>5105</v>
      </c>
      <c r="Q214" t="s">
        <v>27</v>
      </c>
      <c r="R214">
        <v>1242</v>
      </c>
      <c r="S214">
        <v>1282</v>
      </c>
      <c r="T214">
        <v>1242</v>
      </c>
      <c r="U214">
        <v>1243</v>
      </c>
      <c r="V214" t="s">
        <v>1010</v>
      </c>
    </row>
    <row r="215" spans="1:22" ht="34" hidden="1" x14ac:dyDescent="0.2">
      <c r="A215" t="s">
        <v>870</v>
      </c>
      <c r="B215" t="s">
        <v>871</v>
      </c>
      <c r="C215" t="s">
        <v>5086</v>
      </c>
      <c r="D215">
        <v>8</v>
      </c>
      <c r="E215" t="s">
        <v>5112</v>
      </c>
      <c r="F215" s="70" t="s">
        <v>1011</v>
      </c>
      <c r="G215" t="s">
        <v>965</v>
      </c>
      <c r="H215">
        <v>6354</v>
      </c>
      <c r="I215">
        <v>6536</v>
      </c>
      <c r="J215" t="s">
        <v>1012</v>
      </c>
      <c r="K215" t="s">
        <v>22</v>
      </c>
      <c r="L215" t="s">
        <v>23</v>
      </c>
      <c r="M215" t="s">
        <v>24</v>
      </c>
      <c r="N215" t="s">
        <v>1013</v>
      </c>
      <c r="O215" t="s">
        <v>1014</v>
      </c>
      <c r="P215" t="s">
        <v>5100</v>
      </c>
      <c r="Q215" t="s">
        <v>27</v>
      </c>
      <c r="R215">
        <v>1244</v>
      </c>
      <c r="S215">
        <v>1283</v>
      </c>
      <c r="T215">
        <v>1244</v>
      </c>
      <c r="U215">
        <v>1245</v>
      </c>
      <c r="V215" t="s">
        <v>1015</v>
      </c>
    </row>
    <row r="216" spans="1:22" hidden="1" x14ac:dyDescent="0.2">
      <c r="A216" t="s">
        <v>870</v>
      </c>
      <c r="B216" t="s">
        <v>871</v>
      </c>
      <c r="C216" t="s">
        <v>5086</v>
      </c>
      <c r="D216">
        <v>8</v>
      </c>
      <c r="E216" t="s">
        <v>5112</v>
      </c>
      <c r="F216" t="s">
        <v>5342</v>
      </c>
      <c r="G216" t="s">
        <v>965</v>
      </c>
      <c r="H216">
        <v>6354</v>
      </c>
      <c r="I216">
        <v>6536</v>
      </c>
      <c r="J216" t="s">
        <v>100</v>
      </c>
      <c r="K216" t="s">
        <v>22</v>
      </c>
      <c r="L216" t="s">
        <v>52</v>
      </c>
      <c r="M216" t="s">
        <v>24</v>
      </c>
      <c r="N216" t="s">
        <v>1016</v>
      </c>
      <c r="O216" t="s">
        <v>100</v>
      </c>
      <c r="P216" t="s">
        <v>5105</v>
      </c>
      <c r="Q216" t="s">
        <v>27</v>
      </c>
      <c r="R216">
        <v>1246</v>
      </c>
      <c r="S216">
        <v>1284</v>
      </c>
      <c r="T216">
        <v>1246</v>
      </c>
      <c r="U216">
        <v>1247</v>
      </c>
      <c r="V216" t="s">
        <v>1017</v>
      </c>
    </row>
    <row r="217" spans="1:22" ht="17" hidden="1" x14ac:dyDescent="0.2">
      <c r="A217" t="s">
        <v>870</v>
      </c>
      <c r="B217" t="s">
        <v>871</v>
      </c>
      <c r="C217" t="s">
        <v>5086</v>
      </c>
      <c r="D217">
        <v>8</v>
      </c>
      <c r="E217" t="s">
        <v>5112</v>
      </c>
      <c r="F217" s="70" t="s">
        <v>1018</v>
      </c>
      <c r="G217" t="s">
        <v>965</v>
      </c>
      <c r="H217">
        <v>6354</v>
      </c>
      <c r="I217">
        <v>6536</v>
      </c>
      <c r="J217" t="s">
        <v>1019</v>
      </c>
      <c r="K217" t="s">
        <v>22</v>
      </c>
      <c r="L217" t="s">
        <v>23</v>
      </c>
      <c r="M217" t="s">
        <v>24</v>
      </c>
      <c r="N217" t="s">
        <v>1020</v>
      </c>
      <c r="O217" t="s">
        <v>1021</v>
      </c>
      <c r="P217" t="s">
        <v>5106</v>
      </c>
      <c r="Q217" t="s">
        <v>27</v>
      </c>
      <c r="R217">
        <v>1250</v>
      </c>
      <c r="S217">
        <v>1287</v>
      </c>
      <c r="T217">
        <v>1250</v>
      </c>
      <c r="U217">
        <v>1251</v>
      </c>
      <c r="V217" t="s">
        <v>1022</v>
      </c>
    </row>
    <row r="218" spans="1:22" hidden="1" x14ac:dyDescent="0.2">
      <c r="A218" t="s">
        <v>870</v>
      </c>
      <c r="B218" t="s">
        <v>871</v>
      </c>
      <c r="C218" t="s">
        <v>5086</v>
      </c>
      <c r="D218">
        <v>8</v>
      </c>
      <c r="E218" t="s">
        <v>5112</v>
      </c>
      <c r="F218" t="s">
        <v>5346</v>
      </c>
      <c r="G218" t="s">
        <v>965</v>
      </c>
      <c r="H218">
        <v>6354</v>
      </c>
      <c r="I218">
        <v>6536</v>
      </c>
      <c r="J218" t="s">
        <v>913</v>
      </c>
      <c r="K218" t="s">
        <v>79</v>
      </c>
      <c r="L218" t="s">
        <v>52</v>
      </c>
      <c r="M218" t="s">
        <v>24</v>
      </c>
      <c r="N218" t="s">
        <v>1023</v>
      </c>
      <c r="O218" t="s">
        <v>79</v>
      </c>
      <c r="P218" t="s">
        <v>79</v>
      </c>
      <c r="Q218" t="s">
        <v>79</v>
      </c>
      <c r="R218">
        <v>1253</v>
      </c>
      <c r="T218">
        <v>1253</v>
      </c>
      <c r="V218" t="s">
        <v>1024</v>
      </c>
    </row>
    <row r="219" spans="1:22" ht="34" hidden="1" x14ac:dyDescent="0.2">
      <c r="A219" t="s">
        <v>1025</v>
      </c>
      <c r="B219" t="s">
        <v>1026</v>
      </c>
      <c r="C219" t="s">
        <v>5086</v>
      </c>
      <c r="D219">
        <v>23</v>
      </c>
      <c r="E219" t="s">
        <v>5113</v>
      </c>
      <c r="F219" s="70" t="s">
        <v>1027</v>
      </c>
      <c r="G219" t="s">
        <v>1028</v>
      </c>
      <c r="H219">
        <v>0</v>
      </c>
      <c r="I219">
        <v>116</v>
      </c>
      <c r="J219" t="s">
        <v>1029</v>
      </c>
      <c r="K219" t="s">
        <v>22</v>
      </c>
      <c r="L219" t="s">
        <v>32</v>
      </c>
      <c r="M219" t="s">
        <v>46</v>
      </c>
      <c r="N219" t="s">
        <v>1030</v>
      </c>
      <c r="O219" s="70" t="s">
        <v>1031</v>
      </c>
      <c r="P219" t="s">
        <v>5104</v>
      </c>
      <c r="Q219" t="s">
        <v>27</v>
      </c>
      <c r="R219">
        <v>482</v>
      </c>
      <c r="S219">
        <v>526</v>
      </c>
      <c r="T219">
        <v>482</v>
      </c>
      <c r="U219">
        <v>503</v>
      </c>
      <c r="V219" t="s">
        <v>1032</v>
      </c>
    </row>
    <row r="220" spans="1:22" ht="17" hidden="1" x14ac:dyDescent="0.2">
      <c r="A220" t="s">
        <v>1025</v>
      </c>
      <c r="B220" t="s">
        <v>1026</v>
      </c>
      <c r="C220" t="s">
        <v>5086</v>
      </c>
      <c r="D220">
        <v>23</v>
      </c>
      <c r="E220" t="s">
        <v>5113</v>
      </c>
      <c r="F220" s="70" t="s">
        <v>1033</v>
      </c>
      <c r="G220" t="s">
        <v>1034</v>
      </c>
      <c r="H220">
        <v>204</v>
      </c>
      <c r="I220">
        <v>240</v>
      </c>
      <c r="J220" t="s">
        <v>1035</v>
      </c>
      <c r="K220" t="s">
        <v>22</v>
      </c>
      <c r="L220" t="s">
        <v>52</v>
      </c>
      <c r="M220" t="s">
        <v>46</v>
      </c>
      <c r="N220" t="s">
        <v>1036</v>
      </c>
      <c r="O220" t="s">
        <v>1037</v>
      </c>
      <c r="P220" t="s">
        <v>5099</v>
      </c>
      <c r="Q220" t="s">
        <v>27</v>
      </c>
      <c r="R220">
        <v>483</v>
      </c>
      <c r="S220">
        <v>528</v>
      </c>
      <c r="T220">
        <v>483</v>
      </c>
      <c r="U220">
        <v>505</v>
      </c>
      <c r="V220" t="s">
        <v>1038</v>
      </c>
    </row>
    <row r="221" spans="1:22" hidden="1" x14ac:dyDescent="0.2">
      <c r="A221" t="s">
        <v>1025</v>
      </c>
      <c r="B221" t="s">
        <v>1026</v>
      </c>
      <c r="C221" t="s">
        <v>5086</v>
      </c>
      <c r="D221">
        <v>23</v>
      </c>
      <c r="E221" t="s">
        <v>5113</v>
      </c>
      <c r="F221" t="s">
        <v>5290</v>
      </c>
      <c r="G221" t="s">
        <v>1034</v>
      </c>
      <c r="H221">
        <v>204</v>
      </c>
      <c r="I221">
        <v>240</v>
      </c>
      <c r="J221" t="s">
        <v>1039</v>
      </c>
      <c r="K221" t="s">
        <v>22</v>
      </c>
      <c r="L221" t="s">
        <v>52</v>
      </c>
      <c r="M221" t="s">
        <v>46</v>
      </c>
      <c r="N221" t="s">
        <v>1040</v>
      </c>
      <c r="O221" t="s">
        <v>275</v>
      </c>
      <c r="P221" t="s">
        <v>5099</v>
      </c>
      <c r="Q221" t="s">
        <v>27</v>
      </c>
      <c r="R221">
        <v>484</v>
      </c>
      <c r="S221">
        <v>527</v>
      </c>
      <c r="T221">
        <v>484</v>
      </c>
      <c r="U221">
        <v>504</v>
      </c>
      <c r="V221" t="s">
        <v>1041</v>
      </c>
    </row>
    <row r="222" spans="1:22" ht="68" hidden="1" x14ac:dyDescent="0.2">
      <c r="A222" t="s">
        <v>1025</v>
      </c>
      <c r="B222" t="s">
        <v>1026</v>
      </c>
      <c r="C222" t="s">
        <v>5086</v>
      </c>
      <c r="D222">
        <v>23</v>
      </c>
      <c r="E222" t="s">
        <v>5113</v>
      </c>
      <c r="F222" s="70" t="s">
        <v>1042</v>
      </c>
      <c r="G222" t="s">
        <v>1043</v>
      </c>
      <c r="H222">
        <v>241</v>
      </c>
      <c r="I222">
        <v>477</v>
      </c>
      <c r="J222" t="s">
        <v>1044</v>
      </c>
      <c r="K222" t="s">
        <v>22</v>
      </c>
      <c r="L222" t="s">
        <v>52</v>
      </c>
      <c r="M222" t="s">
        <v>24</v>
      </c>
      <c r="N222" t="s">
        <v>1045</v>
      </c>
      <c r="O222" t="s">
        <v>1046</v>
      </c>
      <c r="P222" t="s">
        <v>5099</v>
      </c>
      <c r="Q222" t="s">
        <v>27</v>
      </c>
      <c r="R222">
        <v>485</v>
      </c>
      <c r="S222">
        <v>529</v>
      </c>
      <c r="T222">
        <v>485</v>
      </c>
      <c r="U222">
        <v>506</v>
      </c>
      <c r="V222" t="s">
        <v>1047</v>
      </c>
    </row>
    <row r="223" spans="1:22" ht="68" hidden="1" x14ac:dyDescent="0.2">
      <c r="A223" t="s">
        <v>1025</v>
      </c>
      <c r="B223" t="s">
        <v>1026</v>
      </c>
      <c r="C223" t="s">
        <v>5086</v>
      </c>
      <c r="D223">
        <v>23</v>
      </c>
      <c r="E223" t="s">
        <v>5113</v>
      </c>
      <c r="F223" s="70" t="s">
        <v>1042</v>
      </c>
      <c r="G223" t="s">
        <v>1043</v>
      </c>
      <c r="H223">
        <v>241</v>
      </c>
      <c r="I223">
        <v>477</v>
      </c>
      <c r="J223" t="s">
        <v>1048</v>
      </c>
      <c r="K223" t="s">
        <v>45</v>
      </c>
      <c r="L223" t="s">
        <v>52</v>
      </c>
      <c r="M223" t="s">
        <v>46</v>
      </c>
      <c r="N223" t="s">
        <v>1049</v>
      </c>
      <c r="O223" t="s">
        <v>690</v>
      </c>
      <c r="P223" t="s">
        <v>520</v>
      </c>
      <c r="Q223" t="s">
        <v>27</v>
      </c>
      <c r="R223">
        <v>486</v>
      </c>
      <c r="S223">
        <v>531</v>
      </c>
      <c r="T223">
        <v>486</v>
      </c>
      <c r="U223">
        <v>509</v>
      </c>
      <c r="V223" t="s">
        <v>1050</v>
      </c>
    </row>
    <row r="224" spans="1:22" ht="34" x14ac:dyDescent="0.2">
      <c r="A224" t="s">
        <v>1025</v>
      </c>
      <c r="B224" t="s">
        <v>1026</v>
      </c>
      <c r="C224" t="s">
        <v>5086</v>
      </c>
      <c r="D224">
        <v>23</v>
      </c>
      <c r="E224" t="s">
        <v>5113</v>
      </c>
      <c r="F224" s="70" t="s">
        <v>1051</v>
      </c>
      <c r="G224" t="s">
        <v>1052</v>
      </c>
      <c r="H224">
        <v>543</v>
      </c>
      <c r="I224">
        <v>644</v>
      </c>
      <c r="J224" t="s">
        <v>1053</v>
      </c>
      <c r="K224" t="s">
        <v>110</v>
      </c>
      <c r="L224" t="s">
        <v>52</v>
      </c>
      <c r="M224" t="s">
        <v>24</v>
      </c>
      <c r="N224" t="s">
        <v>1054</v>
      </c>
      <c r="O224" t="s">
        <v>1055</v>
      </c>
      <c r="P224" t="s">
        <v>112</v>
      </c>
      <c r="Q224" t="s">
        <v>27</v>
      </c>
      <c r="R224">
        <v>487</v>
      </c>
      <c r="S224">
        <v>535</v>
      </c>
      <c r="T224">
        <v>487</v>
      </c>
      <c r="U224">
        <v>513</v>
      </c>
      <c r="V224" t="s">
        <v>1056</v>
      </c>
    </row>
    <row r="225" spans="1:22" hidden="1" x14ac:dyDescent="0.2">
      <c r="A225" t="s">
        <v>1025</v>
      </c>
      <c r="B225" t="s">
        <v>1026</v>
      </c>
      <c r="C225" t="s">
        <v>5086</v>
      </c>
      <c r="D225">
        <v>23</v>
      </c>
      <c r="E225" t="s">
        <v>5113</v>
      </c>
      <c r="F225" t="s">
        <v>5291</v>
      </c>
      <c r="G225" t="s">
        <v>1052</v>
      </c>
      <c r="H225">
        <v>543</v>
      </c>
      <c r="I225">
        <v>644</v>
      </c>
      <c r="J225" t="s">
        <v>1057</v>
      </c>
      <c r="K225" t="s">
        <v>79</v>
      </c>
      <c r="L225" t="s">
        <v>52</v>
      </c>
      <c r="M225" t="s">
        <v>46</v>
      </c>
      <c r="N225" t="s">
        <v>1058</v>
      </c>
      <c r="O225" t="s">
        <v>79</v>
      </c>
      <c r="P225" t="s">
        <v>79</v>
      </c>
      <c r="Q225" t="s">
        <v>79</v>
      </c>
      <c r="R225">
        <v>488</v>
      </c>
      <c r="T225">
        <v>488</v>
      </c>
      <c r="V225" t="s">
        <v>1059</v>
      </c>
    </row>
    <row r="226" spans="1:22" ht="102" x14ac:dyDescent="0.2">
      <c r="A226" t="s">
        <v>1025</v>
      </c>
      <c r="B226" t="s">
        <v>1026</v>
      </c>
      <c r="C226" t="s">
        <v>5086</v>
      </c>
      <c r="D226">
        <v>23</v>
      </c>
      <c r="E226" t="s">
        <v>5113</v>
      </c>
      <c r="F226" s="70" t="s">
        <v>1060</v>
      </c>
      <c r="G226" t="s">
        <v>1061</v>
      </c>
      <c r="H226">
        <v>646</v>
      </c>
      <c r="I226">
        <v>1079</v>
      </c>
      <c r="J226" t="s">
        <v>1062</v>
      </c>
      <c r="K226" t="s">
        <v>110</v>
      </c>
      <c r="L226" t="s">
        <v>52</v>
      </c>
      <c r="M226" t="s">
        <v>24</v>
      </c>
      <c r="N226" t="s">
        <v>1063</v>
      </c>
      <c r="O226" t="s">
        <v>1055</v>
      </c>
      <c r="P226" t="s">
        <v>112</v>
      </c>
      <c r="Q226" t="s">
        <v>27</v>
      </c>
      <c r="R226">
        <v>489</v>
      </c>
      <c r="S226">
        <v>536</v>
      </c>
      <c r="T226">
        <v>489</v>
      </c>
      <c r="U226">
        <v>514</v>
      </c>
      <c r="V226" t="s">
        <v>1064</v>
      </c>
    </row>
    <row r="227" spans="1:22" ht="102" hidden="1" x14ac:dyDescent="0.2">
      <c r="A227" t="s">
        <v>1025</v>
      </c>
      <c r="B227" t="s">
        <v>1026</v>
      </c>
      <c r="C227" t="s">
        <v>5086</v>
      </c>
      <c r="D227">
        <v>23</v>
      </c>
      <c r="E227" t="s">
        <v>5113</v>
      </c>
      <c r="F227" s="70" t="s">
        <v>1060</v>
      </c>
      <c r="G227" t="s">
        <v>1061</v>
      </c>
      <c r="H227">
        <v>646</v>
      </c>
      <c r="I227">
        <v>1079</v>
      </c>
      <c r="J227" t="s">
        <v>1065</v>
      </c>
      <c r="K227" t="s">
        <v>22</v>
      </c>
      <c r="L227" t="s">
        <v>32</v>
      </c>
      <c r="M227" t="s">
        <v>24</v>
      </c>
      <c r="N227" t="s">
        <v>1066</v>
      </c>
      <c r="O227" s="70" t="s">
        <v>1067</v>
      </c>
      <c r="P227" t="s">
        <v>5096</v>
      </c>
      <c r="Q227" t="s">
        <v>27</v>
      </c>
      <c r="R227">
        <v>490</v>
      </c>
      <c r="S227">
        <v>534</v>
      </c>
      <c r="T227">
        <v>490</v>
      </c>
      <c r="U227">
        <v>512</v>
      </c>
      <c r="V227" t="s">
        <v>1068</v>
      </c>
    </row>
    <row r="228" spans="1:22" ht="17" hidden="1" x14ac:dyDescent="0.2">
      <c r="A228" t="s">
        <v>1025</v>
      </c>
      <c r="B228" t="s">
        <v>1026</v>
      </c>
      <c r="C228" t="s">
        <v>5086</v>
      </c>
      <c r="D228">
        <v>23</v>
      </c>
      <c r="E228" t="s">
        <v>5113</v>
      </c>
      <c r="F228" s="70" t="s">
        <v>1069</v>
      </c>
      <c r="G228" t="s">
        <v>1070</v>
      </c>
      <c r="H228">
        <v>1080</v>
      </c>
      <c r="I228">
        <v>1130</v>
      </c>
      <c r="J228" t="s">
        <v>1071</v>
      </c>
      <c r="K228" t="s">
        <v>110</v>
      </c>
      <c r="L228" t="s">
        <v>32</v>
      </c>
      <c r="M228" t="s">
        <v>46</v>
      </c>
      <c r="N228" t="s">
        <v>1072</v>
      </c>
      <c r="O228" s="70" t="s">
        <v>1073</v>
      </c>
      <c r="P228" t="s">
        <v>5096</v>
      </c>
      <c r="Q228" t="s">
        <v>27</v>
      </c>
      <c r="R228">
        <v>491</v>
      </c>
      <c r="S228">
        <v>533</v>
      </c>
      <c r="T228">
        <v>491</v>
      </c>
      <c r="U228">
        <v>511</v>
      </c>
      <c r="V228" t="s">
        <v>1074</v>
      </c>
    </row>
    <row r="229" spans="1:22" ht="17" hidden="1" x14ac:dyDescent="0.2">
      <c r="A229" t="s">
        <v>1025</v>
      </c>
      <c r="B229" t="s">
        <v>1026</v>
      </c>
      <c r="C229" t="s">
        <v>5086</v>
      </c>
      <c r="D229">
        <v>23</v>
      </c>
      <c r="E229" t="s">
        <v>5113</v>
      </c>
      <c r="F229" s="70" t="s">
        <v>1069</v>
      </c>
      <c r="G229" t="s">
        <v>1070</v>
      </c>
      <c r="H229">
        <v>1080</v>
      </c>
      <c r="I229">
        <v>1130</v>
      </c>
      <c r="J229" t="s">
        <v>1075</v>
      </c>
      <c r="K229" t="s">
        <v>22</v>
      </c>
      <c r="L229" t="s">
        <v>23</v>
      </c>
      <c r="M229" t="s">
        <v>46</v>
      </c>
      <c r="N229" t="s">
        <v>1076</v>
      </c>
      <c r="O229" t="s">
        <v>1077</v>
      </c>
      <c r="P229" t="s">
        <v>5098</v>
      </c>
      <c r="Q229" t="s">
        <v>27</v>
      </c>
      <c r="R229">
        <v>492</v>
      </c>
      <c r="S229">
        <v>532</v>
      </c>
      <c r="T229">
        <v>492</v>
      </c>
      <c r="U229">
        <v>510</v>
      </c>
      <c r="V229" t="s">
        <v>1078</v>
      </c>
    </row>
    <row r="230" spans="1:22" ht="51" hidden="1" x14ac:dyDescent="0.2">
      <c r="A230" t="s">
        <v>1025</v>
      </c>
      <c r="B230" t="s">
        <v>1026</v>
      </c>
      <c r="C230" t="s">
        <v>5086</v>
      </c>
      <c r="D230">
        <v>23</v>
      </c>
      <c r="E230" t="s">
        <v>5113</v>
      </c>
      <c r="F230" s="70" t="s">
        <v>1079</v>
      </c>
      <c r="G230" t="s">
        <v>1080</v>
      </c>
      <c r="H230">
        <v>1515</v>
      </c>
      <c r="I230">
        <v>1721</v>
      </c>
      <c r="J230" t="s">
        <v>1081</v>
      </c>
      <c r="K230" t="s">
        <v>110</v>
      </c>
      <c r="L230" t="s">
        <v>52</v>
      </c>
      <c r="M230" t="s">
        <v>24</v>
      </c>
      <c r="N230" t="s">
        <v>1082</v>
      </c>
      <c r="O230" t="s">
        <v>155</v>
      </c>
      <c r="P230" t="s">
        <v>5105</v>
      </c>
      <c r="Q230" t="s">
        <v>27</v>
      </c>
      <c r="R230">
        <v>493</v>
      </c>
      <c r="S230">
        <v>537</v>
      </c>
      <c r="T230">
        <v>493</v>
      </c>
      <c r="U230">
        <v>515</v>
      </c>
      <c r="V230" t="s">
        <v>1083</v>
      </c>
    </row>
    <row r="231" spans="1:22" ht="51" hidden="1" x14ac:dyDescent="0.2">
      <c r="A231" t="s">
        <v>1025</v>
      </c>
      <c r="B231" t="s">
        <v>1026</v>
      </c>
      <c r="C231" t="s">
        <v>5086</v>
      </c>
      <c r="D231">
        <v>23</v>
      </c>
      <c r="E231" t="s">
        <v>5113</v>
      </c>
      <c r="F231" s="70" t="s">
        <v>1079</v>
      </c>
      <c r="G231" t="s">
        <v>1080</v>
      </c>
      <c r="H231">
        <v>1515</v>
      </c>
      <c r="I231">
        <v>1721</v>
      </c>
      <c r="J231" t="s">
        <v>1084</v>
      </c>
      <c r="K231" t="s">
        <v>110</v>
      </c>
      <c r="L231" t="s">
        <v>52</v>
      </c>
      <c r="M231" t="s">
        <v>24</v>
      </c>
      <c r="N231" t="s">
        <v>1085</v>
      </c>
      <c r="O231" t="s">
        <v>155</v>
      </c>
      <c r="P231" t="s">
        <v>5105</v>
      </c>
      <c r="Q231" t="s">
        <v>27</v>
      </c>
      <c r="R231">
        <v>494</v>
      </c>
      <c r="S231">
        <v>539</v>
      </c>
      <c r="T231">
        <v>494</v>
      </c>
      <c r="U231">
        <v>515</v>
      </c>
      <c r="V231" t="s">
        <v>1086</v>
      </c>
    </row>
    <row r="232" spans="1:22" ht="51" hidden="1" x14ac:dyDescent="0.2">
      <c r="A232" t="s">
        <v>1025</v>
      </c>
      <c r="B232" t="s">
        <v>1026</v>
      </c>
      <c r="C232" t="s">
        <v>5086</v>
      </c>
      <c r="D232">
        <v>23</v>
      </c>
      <c r="E232" t="s">
        <v>5113</v>
      </c>
      <c r="F232" s="70" t="s">
        <v>1079</v>
      </c>
      <c r="G232" t="s">
        <v>1080</v>
      </c>
      <c r="H232">
        <v>1515</v>
      </c>
      <c r="I232">
        <v>1721</v>
      </c>
      <c r="J232" t="s">
        <v>1087</v>
      </c>
      <c r="K232" t="s">
        <v>110</v>
      </c>
      <c r="L232" t="s">
        <v>52</v>
      </c>
      <c r="M232" t="s">
        <v>24</v>
      </c>
      <c r="N232" t="s">
        <v>1088</v>
      </c>
      <c r="O232" t="s">
        <v>1089</v>
      </c>
      <c r="P232" t="s">
        <v>5099</v>
      </c>
      <c r="Q232" t="s">
        <v>27</v>
      </c>
      <c r="R232">
        <v>495</v>
      </c>
      <c r="S232">
        <v>538</v>
      </c>
      <c r="T232">
        <v>495</v>
      </c>
      <c r="U232">
        <v>516</v>
      </c>
      <c r="V232" t="s">
        <v>1090</v>
      </c>
    </row>
    <row r="233" spans="1:22" ht="17" hidden="1" x14ac:dyDescent="0.2">
      <c r="A233" t="s">
        <v>1025</v>
      </c>
      <c r="B233" t="s">
        <v>1026</v>
      </c>
      <c r="C233" t="s">
        <v>5086</v>
      </c>
      <c r="D233">
        <v>23</v>
      </c>
      <c r="E233" t="s">
        <v>5113</v>
      </c>
      <c r="F233" s="70" t="s">
        <v>1091</v>
      </c>
      <c r="G233" t="s">
        <v>1092</v>
      </c>
      <c r="H233">
        <v>1774</v>
      </c>
      <c r="I233">
        <v>1803</v>
      </c>
      <c r="J233" t="s">
        <v>1093</v>
      </c>
      <c r="K233" t="s">
        <v>110</v>
      </c>
      <c r="L233" t="s">
        <v>52</v>
      </c>
      <c r="M233" t="s">
        <v>24</v>
      </c>
      <c r="N233" t="s">
        <v>1094</v>
      </c>
      <c r="O233" t="s">
        <v>155</v>
      </c>
      <c r="P233" t="s">
        <v>5105</v>
      </c>
      <c r="Q233" t="s">
        <v>27</v>
      </c>
      <c r="R233">
        <v>496</v>
      </c>
      <c r="S233">
        <v>540</v>
      </c>
      <c r="T233">
        <v>496</v>
      </c>
      <c r="U233">
        <v>517</v>
      </c>
      <c r="V233" t="s">
        <v>1095</v>
      </c>
    </row>
    <row r="234" spans="1:22" ht="34" x14ac:dyDescent="0.2">
      <c r="A234" t="s">
        <v>1025</v>
      </c>
      <c r="B234" t="s">
        <v>1026</v>
      </c>
      <c r="C234" t="s">
        <v>5086</v>
      </c>
      <c r="D234">
        <v>23</v>
      </c>
      <c r="E234" t="s">
        <v>5113</v>
      </c>
      <c r="F234" s="70" t="s">
        <v>1096</v>
      </c>
      <c r="G234" t="s">
        <v>1097</v>
      </c>
      <c r="H234">
        <v>1805</v>
      </c>
      <c r="I234">
        <v>1884</v>
      </c>
      <c r="J234" t="s">
        <v>1098</v>
      </c>
      <c r="K234" t="s">
        <v>110</v>
      </c>
      <c r="L234" t="s">
        <v>52</v>
      </c>
      <c r="M234" t="s">
        <v>24</v>
      </c>
      <c r="N234" t="s">
        <v>1099</v>
      </c>
      <c r="O234" t="s">
        <v>1055</v>
      </c>
      <c r="P234" t="s">
        <v>112</v>
      </c>
      <c r="Q234" t="s">
        <v>27</v>
      </c>
      <c r="R234">
        <v>497</v>
      </c>
      <c r="S234">
        <v>541</v>
      </c>
      <c r="T234">
        <v>497</v>
      </c>
      <c r="U234">
        <v>518</v>
      </c>
      <c r="V234" t="s">
        <v>1100</v>
      </c>
    </row>
    <row r="235" spans="1:22" ht="34" hidden="1" x14ac:dyDescent="0.2">
      <c r="A235" t="s">
        <v>1025</v>
      </c>
      <c r="B235" t="s">
        <v>1026</v>
      </c>
      <c r="C235" t="s">
        <v>5086</v>
      </c>
      <c r="D235">
        <v>23</v>
      </c>
      <c r="E235" t="s">
        <v>5113</v>
      </c>
      <c r="F235" s="70" t="s">
        <v>1101</v>
      </c>
      <c r="G235" t="s">
        <v>1102</v>
      </c>
      <c r="H235">
        <v>1885</v>
      </c>
      <c r="I235">
        <v>1971</v>
      </c>
      <c r="J235" t="s">
        <v>1103</v>
      </c>
      <c r="K235" t="s">
        <v>22</v>
      </c>
      <c r="L235" t="s">
        <v>32</v>
      </c>
      <c r="M235" t="s">
        <v>46</v>
      </c>
      <c r="N235" t="s">
        <v>1104</v>
      </c>
      <c r="O235" s="70" t="s">
        <v>1105</v>
      </c>
      <c r="P235" t="s">
        <v>5096</v>
      </c>
      <c r="Q235" t="s">
        <v>27</v>
      </c>
      <c r="R235">
        <v>498</v>
      </c>
      <c r="S235">
        <v>542</v>
      </c>
      <c r="T235">
        <v>498</v>
      </c>
      <c r="U235">
        <v>519</v>
      </c>
      <c r="V235" t="s">
        <v>1106</v>
      </c>
    </row>
    <row r="236" spans="1:22" ht="34" hidden="1" x14ac:dyDescent="0.2">
      <c r="A236" t="s">
        <v>1025</v>
      </c>
      <c r="B236" t="s">
        <v>1026</v>
      </c>
      <c r="C236" t="s">
        <v>5086</v>
      </c>
      <c r="D236">
        <v>23</v>
      </c>
      <c r="E236" t="s">
        <v>5113</v>
      </c>
      <c r="F236" s="70" t="s">
        <v>1101</v>
      </c>
      <c r="G236" t="s">
        <v>1102</v>
      </c>
      <c r="H236">
        <v>1885</v>
      </c>
      <c r="I236">
        <v>1971</v>
      </c>
      <c r="J236" t="s">
        <v>1107</v>
      </c>
      <c r="K236" t="s">
        <v>22</v>
      </c>
      <c r="L236" t="s">
        <v>23</v>
      </c>
      <c r="M236" t="s">
        <v>24</v>
      </c>
      <c r="N236" t="s">
        <v>1108</v>
      </c>
      <c r="O236" t="s">
        <v>1109</v>
      </c>
      <c r="P236" t="s">
        <v>5106</v>
      </c>
      <c r="Q236" t="s">
        <v>27</v>
      </c>
      <c r="R236">
        <v>499</v>
      </c>
      <c r="S236">
        <v>543</v>
      </c>
      <c r="T236">
        <v>499</v>
      </c>
      <c r="U236">
        <v>520</v>
      </c>
      <c r="V236" t="s">
        <v>1110</v>
      </c>
    </row>
    <row r="237" spans="1:22" ht="34" x14ac:dyDescent="0.2">
      <c r="A237" t="s">
        <v>1025</v>
      </c>
      <c r="B237" t="s">
        <v>1026</v>
      </c>
      <c r="C237" t="s">
        <v>5086</v>
      </c>
      <c r="D237">
        <v>23</v>
      </c>
      <c r="E237" t="s">
        <v>5113</v>
      </c>
      <c r="F237" s="70" t="s">
        <v>1111</v>
      </c>
      <c r="G237" t="s">
        <v>1112</v>
      </c>
      <c r="H237">
        <v>1972</v>
      </c>
      <c r="I237">
        <v>2113</v>
      </c>
      <c r="J237" t="s">
        <v>1113</v>
      </c>
      <c r="K237" t="s">
        <v>110</v>
      </c>
      <c r="L237" t="s">
        <v>52</v>
      </c>
      <c r="M237" t="s">
        <v>24</v>
      </c>
      <c r="N237" t="s">
        <v>1114</v>
      </c>
      <c r="O237" t="s">
        <v>1055</v>
      </c>
      <c r="P237" t="s">
        <v>112</v>
      </c>
      <c r="Q237" t="s">
        <v>27</v>
      </c>
      <c r="R237">
        <v>500</v>
      </c>
      <c r="S237">
        <v>544</v>
      </c>
      <c r="T237">
        <v>500</v>
      </c>
      <c r="U237">
        <v>521</v>
      </c>
      <c r="V237" t="s">
        <v>1115</v>
      </c>
    </row>
    <row r="238" spans="1:22" ht="34" x14ac:dyDescent="0.2">
      <c r="A238" t="s">
        <v>1025</v>
      </c>
      <c r="B238" t="s">
        <v>1026</v>
      </c>
      <c r="C238" t="s">
        <v>5086</v>
      </c>
      <c r="D238">
        <v>23</v>
      </c>
      <c r="E238" t="s">
        <v>5113</v>
      </c>
      <c r="F238" s="70" t="s">
        <v>1116</v>
      </c>
      <c r="G238" t="s">
        <v>1117</v>
      </c>
      <c r="H238">
        <v>2114</v>
      </c>
      <c r="I238">
        <v>2246</v>
      </c>
      <c r="J238" t="s">
        <v>1118</v>
      </c>
      <c r="K238" t="s">
        <v>110</v>
      </c>
      <c r="L238" t="s">
        <v>52</v>
      </c>
      <c r="M238" t="s">
        <v>24</v>
      </c>
      <c r="N238" t="s">
        <v>1119</v>
      </c>
      <c r="O238" t="s">
        <v>1055</v>
      </c>
      <c r="P238" t="s">
        <v>112</v>
      </c>
      <c r="Q238" t="s">
        <v>27</v>
      </c>
      <c r="R238">
        <v>501</v>
      </c>
      <c r="S238">
        <v>546</v>
      </c>
      <c r="T238">
        <v>501</v>
      </c>
      <c r="U238">
        <v>523</v>
      </c>
      <c r="V238" t="s">
        <v>1120</v>
      </c>
    </row>
    <row r="239" spans="1:22" ht="34" hidden="1" x14ac:dyDescent="0.2">
      <c r="A239" t="s">
        <v>1025</v>
      </c>
      <c r="B239" t="s">
        <v>1026</v>
      </c>
      <c r="C239" t="s">
        <v>5086</v>
      </c>
      <c r="D239">
        <v>23</v>
      </c>
      <c r="E239" t="s">
        <v>5113</v>
      </c>
      <c r="F239" s="70" t="s">
        <v>1116</v>
      </c>
      <c r="G239" t="s">
        <v>1117</v>
      </c>
      <c r="H239">
        <v>2114</v>
      </c>
      <c r="I239">
        <v>2246</v>
      </c>
      <c r="J239" t="s">
        <v>1121</v>
      </c>
      <c r="K239" t="s">
        <v>22</v>
      </c>
      <c r="L239" t="s">
        <v>23</v>
      </c>
      <c r="M239" t="s">
        <v>24</v>
      </c>
      <c r="N239" t="s">
        <v>1122</v>
      </c>
      <c r="O239" t="s">
        <v>74</v>
      </c>
      <c r="P239" t="s">
        <v>5106</v>
      </c>
      <c r="Q239" t="s">
        <v>27</v>
      </c>
      <c r="R239">
        <v>502</v>
      </c>
      <c r="S239">
        <v>545</v>
      </c>
      <c r="T239">
        <v>502</v>
      </c>
      <c r="U239">
        <v>522</v>
      </c>
      <c r="V239" t="s">
        <v>1123</v>
      </c>
    </row>
    <row r="240" spans="1:22" ht="85" hidden="1" x14ac:dyDescent="0.2">
      <c r="A240" t="s">
        <v>1025</v>
      </c>
      <c r="B240" t="s">
        <v>1026</v>
      </c>
      <c r="C240" t="s">
        <v>5086</v>
      </c>
      <c r="D240">
        <v>23</v>
      </c>
      <c r="E240" t="s">
        <v>5113</v>
      </c>
      <c r="F240" t="s">
        <v>5292</v>
      </c>
      <c r="G240" t="s">
        <v>1117</v>
      </c>
      <c r="H240">
        <v>2114</v>
      </c>
      <c r="I240">
        <v>2246</v>
      </c>
      <c r="J240" t="s">
        <v>1124</v>
      </c>
      <c r="K240" t="s">
        <v>45</v>
      </c>
      <c r="L240" t="s">
        <v>32</v>
      </c>
      <c r="M240" t="s">
        <v>46</v>
      </c>
      <c r="N240" t="s">
        <v>1125</v>
      </c>
      <c r="O240" s="70" t="s">
        <v>1126</v>
      </c>
      <c r="P240" t="s">
        <v>520</v>
      </c>
      <c r="Q240" t="s">
        <v>27</v>
      </c>
      <c r="R240">
        <v>507</v>
      </c>
      <c r="S240">
        <v>530</v>
      </c>
      <c r="T240">
        <v>507</v>
      </c>
      <c r="U240">
        <v>508</v>
      </c>
      <c r="V240" t="s">
        <v>1127</v>
      </c>
    </row>
    <row r="241" spans="1:22" ht="68" x14ac:dyDescent="0.2">
      <c r="A241" t="s">
        <v>1025</v>
      </c>
      <c r="B241" t="s">
        <v>1026</v>
      </c>
      <c r="C241" t="s">
        <v>5086</v>
      </c>
      <c r="D241">
        <v>23</v>
      </c>
      <c r="E241" t="s">
        <v>5113</v>
      </c>
      <c r="F241" s="70" t="s">
        <v>1128</v>
      </c>
      <c r="G241" t="s">
        <v>1129</v>
      </c>
      <c r="H241">
        <v>2247</v>
      </c>
      <c r="I241">
        <v>2516</v>
      </c>
      <c r="J241" t="s">
        <v>1130</v>
      </c>
      <c r="K241" t="s">
        <v>110</v>
      </c>
      <c r="L241" t="s">
        <v>52</v>
      </c>
      <c r="M241" t="s">
        <v>24</v>
      </c>
      <c r="N241" t="s">
        <v>1131</v>
      </c>
      <c r="O241" t="s">
        <v>1132</v>
      </c>
      <c r="P241" t="s">
        <v>112</v>
      </c>
      <c r="Q241" t="s">
        <v>27</v>
      </c>
      <c r="R241">
        <v>525</v>
      </c>
      <c r="S241">
        <v>547</v>
      </c>
      <c r="T241">
        <v>525</v>
      </c>
      <c r="U241">
        <v>524</v>
      </c>
      <c r="V241" t="s">
        <v>1133</v>
      </c>
    </row>
    <row r="242" spans="1:22" ht="51" hidden="1" x14ac:dyDescent="0.2">
      <c r="A242" t="s">
        <v>1134</v>
      </c>
      <c r="B242" t="s">
        <v>1135</v>
      </c>
      <c r="C242" t="s">
        <v>1254</v>
      </c>
      <c r="D242">
        <v>7</v>
      </c>
      <c r="E242" t="s">
        <v>5112</v>
      </c>
      <c r="F242" s="70" t="s">
        <v>1136</v>
      </c>
      <c r="G242" t="s">
        <v>1137</v>
      </c>
      <c r="H242">
        <v>0</v>
      </c>
      <c r="I242">
        <v>98</v>
      </c>
      <c r="J242" t="s">
        <v>1138</v>
      </c>
      <c r="K242" t="s">
        <v>22</v>
      </c>
      <c r="L242" t="s">
        <v>32</v>
      </c>
      <c r="M242" t="s">
        <v>24</v>
      </c>
      <c r="N242" t="s">
        <v>561</v>
      </c>
      <c r="O242" s="70" t="s">
        <v>1139</v>
      </c>
      <c r="P242" t="s">
        <v>5097</v>
      </c>
      <c r="Q242" t="s">
        <v>27</v>
      </c>
      <c r="R242">
        <v>935</v>
      </c>
      <c r="S242">
        <v>1016</v>
      </c>
      <c r="T242">
        <v>935</v>
      </c>
      <c r="U242">
        <v>964</v>
      </c>
      <c r="V242" t="s">
        <v>1140</v>
      </c>
    </row>
    <row r="243" spans="1:22" ht="119" hidden="1" x14ac:dyDescent="0.2">
      <c r="A243" t="s">
        <v>1134</v>
      </c>
      <c r="B243" t="s">
        <v>1135</v>
      </c>
      <c r="C243" t="s">
        <v>1254</v>
      </c>
      <c r="D243">
        <v>7</v>
      </c>
      <c r="E243" t="s">
        <v>5112</v>
      </c>
      <c r="F243" s="70" t="s">
        <v>1141</v>
      </c>
      <c r="G243" t="s">
        <v>1142</v>
      </c>
      <c r="H243">
        <v>99</v>
      </c>
      <c r="I243">
        <v>324</v>
      </c>
      <c r="J243" t="s">
        <v>1143</v>
      </c>
      <c r="K243" t="s">
        <v>22</v>
      </c>
      <c r="L243" t="s">
        <v>32</v>
      </c>
      <c r="M243" t="s">
        <v>46</v>
      </c>
      <c r="N243" t="s">
        <v>1144</v>
      </c>
      <c r="O243" s="70" t="s">
        <v>1145</v>
      </c>
      <c r="P243" t="s">
        <v>5097</v>
      </c>
      <c r="Q243" t="s">
        <v>27</v>
      </c>
      <c r="R243">
        <v>936</v>
      </c>
      <c r="S243">
        <v>1017</v>
      </c>
      <c r="T243">
        <v>936</v>
      </c>
      <c r="U243">
        <v>965</v>
      </c>
      <c r="V243" t="s">
        <v>1146</v>
      </c>
    </row>
    <row r="244" spans="1:22" ht="17" hidden="1" x14ac:dyDescent="0.2">
      <c r="A244" t="s">
        <v>1134</v>
      </c>
      <c r="B244" t="s">
        <v>1135</v>
      </c>
      <c r="C244" t="s">
        <v>1254</v>
      </c>
      <c r="D244">
        <v>7</v>
      </c>
      <c r="E244" t="s">
        <v>5112</v>
      </c>
      <c r="F244" s="70" t="s">
        <v>1147</v>
      </c>
      <c r="G244" t="s">
        <v>1148</v>
      </c>
      <c r="H244">
        <v>325</v>
      </c>
      <c r="I244">
        <v>382</v>
      </c>
      <c r="J244" t="s">
        <v>1149</v>
      </c>
      <c r="K244" t="s">
        <v>22</v>
      </c>
      <c r="L244" t="s">
        <v>32</v>
      </c>
      <c r="M244" t="s">
        <v>46</v>
      </c>
      <c r="N244" t="s">
        <v>1150</v>
      </c>
      <c r="O244" s="70" t="s">
        <v>1151</v>
      </c>
      <c r="P244" t="s">
        <v>5097</v>
      </c>
      <c r="Q244" t="s">
        <v>27</v>
      </c>
      <c r="R244">
        <v>937</v>
      </c>
      <c r="S244">
        <v>1018</v>
      </c>
      <c r="T244">
        <v>937</v>
      </c>
      <c r="U244">
        <v>966</v>
      </c>
      <c r="V244" t="s">
        <v>1152</v>
      </c>
    </row>
    <row r="245" spans="1:22" ht="51" hidden="1" x14ac:dyDescent="0.2">
      <c r="A245" t="s">
        <v>1134</v>
      </c>
      <c r="B245" t="s">
        <v>1135</v>
      </c>
      <c r="C245" t="s">
        <v>1254</v>
      </c>
      <c r="D245">
        <v>7</v>
      </c>
      <c r="E245" t="s">
        <v>5112</v>
      </c>
      <c r="F245" s="70" t="s">
        <v>1153</v>
      </c>
      <c r="G245" t="s">
        <v>1154</v>
      </c>
      <c r="H245">
        <v>2223</v>
      </c>
      <c r="I245">
        <v>2318</v>
      </c>
      <c r="J245" t="s">
        <v>1155</v>
      </c>
      <c r="K245" t="s">
        <v>22</v>
      </c>
      <c r="L245" t="s">
        <v>32</v>
      </c>
      <c r="M245" t="s">
        <v>24</v>
      </c>
      <c r="N245" t="s">
        <v>1156</v>
      </c>
      <c r="O245" s="70" t="s">
        <v>1157</v>
      </c>
      <c r="P245" t="s">
        <v>5097</v>
      </c>
      <c r="Q245" t="s">
        <v>27</v>
      </c>
      <c r="R245">
        <v>938</v>
      </c>
      <c r="S245">
        <v>1027</v>
      </c>
      <c r="T245">
        <v>938</v>
      </c>
      <c r="U245">
        <v>976</v>
      </c>
      <c r="V245" t="s">
        <v>1158</v>
      </c>
    </row>
    <row r="246" spans="1:22" ht="17" hidden="1" x14ac:dyDescent="0.2">
      <c r="A246" t="s">
        <v>1134</v>
      </c>
      <c r="B246" t="s">
        <v>1135</v>
      </c>
      <c r="C246" t="s">
        <v>1254</v>
      </c>
      <c r="D246">
        <v>7</v>
      </c>
      <c r="E246" t="s">
        <v>5112</v>
      </c>
      <c r="F246" s="70" t="s">
        <v>1159</v>
      </c>
      <c r="G246" t="s">
        <v>1160</v>
      </c>
      <c r="H246">
        <v>4069</v>
      </c>
      <c r="I246">
        <v>4135</v>
      </c>
      <c r="J246" t="s">
        <v>1161</v>
      </c>
      <c r="K246" t="s">
        <v>110</v>
      </c>
      <c r="L246" t="s">
        <v>32</v>
      </c>
      <c r="M246" t="s">
        <v>24</v>
      </c>
      <c r="N246" t="s">
        <v>1162</v>
      </c>
      <c r="O246" s="70" t="s">
        <v>1163</v>
      </c>
      <c r="P246" t="s">
        <v>254</v>
      </c>
      <c r="Q246" t="s">
        <v>27</v>
      </c>
      <c r="R246">
        <v>939</v>
      </c>
      <c r="S246">
        <v>1030</v>
      </c>
      <c r="T246">
        <v>939</v>
      </c>
      <c r="U246">
        <v>980</v>
      </c>
      <c r="V246" t="s">
        <v>1164</v>
      </c>
    </row>
    <row r="247" spans="1:22" hidden="1" x14ac:dyDescent="0.2">
      <c r="A247" t="s">
        <v>1134</v>
      </c>
      <c r="B247" t="s">
        <v>1135</v>
      </c>
      <c r="C247" t="s">
        <v>1254</v>
      </c>
      <c r="D247">
        <v>7</v>
      </c>
      <c r="E247" t="s">
        <v>5112</v>
      </c>
      <c r="F247" t="s">
        <v>5152</v>
      </c>
      <c r="G247" t="s">
        <v>1160</v>
      </c>
      <c r="H247">
        <v>4069</v>
      </c>
      <c r="I247">
        <v>4135</v>
      </c>
      <c r="J247" t="s">
        <v>1165</v>
      </c>
      <c r="K247" t="s">
        <v>22</v>
      </c>
      <c r="L247" t="s">
        <v>23</v>
      </c>
      <c r="M247" t="s">
        <v>24</v>
      </c>
      <c r="N247" t="s">
        <v>1166</v>
      </c>
      <c r="O247" t="s">
        <v>1167</v>
      </c>
      <c r="P247" t="s">
        <v>5097</v>
      </c>
      <c r="Q247" t="s">
        <v>27</v>
      </c>
      <c r="R247">
        <v>940</v>
      </c>
      <c r="S247">
        <v>1022</v>
      </c>
      <c r="T247">
        <v>940</v>
      </c>
      <c r="U247">
        <v>971</v>
      </c>
      <c r="V247" t="s">
        <v>1168</v>
      </c>
    </row>
    <row r="248" spans="1:22" ht="51" hidden="1" x14ac:dyDescent="0.2">
      <c r="A248" t="s">
        <v>1134</v>
      </c>
      <c r="B248" t="s">
        <v>1135</v>
      </c>
      <c r="C248" t="s">
        <v>1254</v>
      </c>
      <c r="D248">
        <v>7</v>
      </c>
      <c r="E248" t="s">
        <v>5112</v>
      </c>
      <c r="F248" s="70" t="s">
        <v>1169</v>
      </c>
      <c r="G248" t="s">
        <v>1160</v>
      </c>
      <c r="H248">
        <v>4069</v>
      </c>
      <c r="I248">
        <v>4135</v>
      </c>
      <c r="J248" t="s">
        <v>1170</v>
      </c>
      <c r="K248" t="s">
        <v>22</v>
      </c>
      <c r="L248" t="s">
        <v>23</v>
      </c>
      <c r="M248" t="s">
        <v>24</v>
      </c>
      <c r="N248" t="s">
        <v>1171</v>
      </c>
      <c r="O248" t="s">
        <v>1139</v>
      </c>
      <c r="P248" t="s">
        <v>5097</v>
      </c>
      <c r="Q248" t="s">
        <v>27</v>
      </c>
      <c r="R248">
        <v>941</v>
      </c>
      <c r="S248">
        <v>1023</v>
      </c>
      <c r="T248">
        <v>941</v>
      </c>
      <c r="U248">
        <v>964</v>
      </c>
      <c r="V248" t="s">
        <v>1172</v>
      </c>
    </row>
    <row r="249" spans="1:22" hidden="1" x14ac:dyDescent="0.2">
      <c r="A249" t="s">
        <v>1134</v>
      </c>
      <c r="B249" t="s">
        <v>1135</v>
      </c>
      <c r="C249" t="s">
        <v>1254</v>
      </c>
      <c r="D249">
        <v>7</v>
      </c>
      <c r="E249" t="s">
        <v>5112</v>
      </c>
      <c r="F249" t="s">
        <v>5153</v>
      </c>
      <c r="G249" t="s">
        <v>1160</v>
      </c>
      <c r="H249">
        <v>4069</v>
      </c>
      <c r="I249">
        <v>4135</v>
      </c>
      <c r="J249" t="s">
        <v>1173</v>
      </c>
      <c r="K249" t="s">
        <v>22</v>
      </c>
      <c r="L249" t="s">
        <v>52</v>
      </c>
      <c r="M249" t="s">
        <v>24</v>
      </c>
      <c r="N249" t="s">
        <v>1174</v>
      </c>
      <c r="O249" t="s">
        <v>1175</v>
      </c>
      <c r="P249" t="s">
        <v>5105</v>
      </c>
      <c r="Q249" t="s">
        <v>27</v>
      </c>
      <c r="R249">
        <v>942</v>
      </c>
      <c r="S249">
        <v>1024</v>
      </c>
      <c r="T249">
        <v>942</v>
      </c>
      <c r="U249">
        <v>972</v>
      </c>
      <c r="V249" t="s">
        <v>1176</v>
      </c>
    </row>
    <row r="250" spans="1:22" x14ac:dyDescent="0.2">
      <c r="A250" t="s">
        <v>1134</v>
      </c>
      <c r="B250" t="s">
        <v>1135</v>
      </c>
      <c r="C250" t="s">
        <v>1254</v>
      </c>
      <c r="D250">
        <v>7</v>
      </c>
      <c r="E250" t="s">
        <v>5112</v>
      </c>
      <c r="F250" t="s">
        <v>5154</v>
      </c>
      <c r="G250" t="s">
        <v>1160</v>
      </c>
      <c r="H250">
        <v>4069</v>
      </c>
      <c r="I250">
        <v>4135</v>
      </c>
      <c r="J250" t="s">
        <v>1177</v>
      </c>
      <c r="K250" t="s">
        <v>110</v>
      </c>
      <c r="L250" t="s">
        <v>52</v>
      </c>
      <c r="M250" t="s">
        <v>24</v>
      </c>
      <c r="N250" t="s">
        <v>1178</v>
      </c>
      <c r="O250" t="s">
        <v>110</v>
      </c>
      <c r="P250" t="s">
        <v>112</v>
      </c>
      <c r="Q250" t="s">
        <v>27</v>
      </c>
      <c r="R250">
        <v>943</v>
      </c>
      <c r="S250">
        <v>1021</v>
      </c>
      <c r="T250">
        <v>943</v>
      </c>
      <c r="U250">
        <v>970</v>
      </c>
      <c r="V250" t="s">
        <v>1179</v>
      </c>
    </row>
    <row r="251" spans="1:22" hidden="1" x14ac:dyDescent="0.2">
      <c r="A251" t="s">
        <v>1134</v>
      </c>
      <c r="B251" t="s">
        <v>1135</v>
      </c>
      <c r="C251" t="s">
        <v>1254</v>
      </c>
      <c r="D251">
        <v>7</v>
      </c>
      <c r="E251" t="s">
        <v>5112</v>
      </c>
      <c r="F251" t="s">
        <v>5155</v>
      </c>
      <c r="G251" t="s">
        <v>1160</v>
      </c>
      <c r="H251">
        <v>4069</v>
      </c>
      <c r="I251">
        <v>4135</v>
      </c>
      <c r="J251" t="s">
        <v>1180</v>
      </c>
      <c r="K251" t="s">
        <v>22</v>
      </c>
      <c r="L251" t="s">
        <v>52</v>
      </c>
      <c r="M251" t="s">
        <v>24</v>
      </c>
      <c r="N251" t="s">
        <v>1181</v>
      </c>
      <c r="O251" t="s">
        <v>122</v>
      </c>
      <c r="P251" t="s">
        <v>5105</v>
      </c>
      <c r="Q251" t="s">
        <v>27</v>
      </c>
      <c r="R251">
        <v>944</v>
      </c>
      <c r="S251">
        <v>1043</v>
      </c>
      <c r="T251">
        <v>944</v>
      </c>
      <c r="U251">
        <v>999</v>
      </c>
      <c r="V251" t="s">
        <v>1182</v>
      </c>
    </row>
    <row r="252" spans="1:22" ht="34" hidden="1" x14ac:dyDescent="0.2">
      <c r="A252" t="s">
        <v>1134</v>
      </c>
      <c r="B252" t="s">
        <v>1135</v>
      </c>
      <c r="C252" t="s">
        <v>1254</v>
      </c>
      <c r="D252">
        <v>7</v>
      </c>
      <c r="E252" t="s">
        <v>5112</v>
      </c>
      <c r="F252" s="70" t="s">
        <v>1183</v>
      </c>
      <c r="G252" t="s">
        <v>1184</v>
      </c>
      <c r="H252">
        <v>4222</v>
      </c>
      <c r="I252">
        <v>4295</v>
      </c>
      <c r="J252" t="s">
        <v>1185</v>
      </c>
      <c r="K252" t="s">
        <v>22</v>
      </c>
      <c r="L252" t="s">
        <v>32</v>
      </c>
      <c r="M252" t="s">
        <v>24</v>
      </c>
      <c r="N252" t="s">
        <v>1186</v>
      </c>
      <c r="O252" s="70" t="s">
        <v>1187</v>
      </c>
      <c r="P252" t="s">
        <v>5106</v>
      </c>
      <c r="Q252" t="s">
        <v>27</v>
      </c>
      <c r="R252">
        <v>945</v>
      </c>
      <c r="S252">
        <v>1031</v>
      </c>
      <c r="T252">
        <v>945</v>
      </c>
      <c r="U252">
        <v>981</v>
      </c>
      <c r="V252" t="s">
        <v>1188</v>
      </c>
    </row>
    <row r="253" spans="1:22" ht="17" hidden="1" x14ac:dyDescent="0.2">
      <c r="A253" t="s">
        <v>1134</v>
      </c>
      <c r="B253" t="s">
        <v>1135</v>
      </c>
      <c r="C253" t="s">
        <v>1254</v>
      </c>
      <c r="D253">
        <v>7</v>
      </c>
      <c r="E253" t="s">
        <v>5112</v>
      </c>
      <c r="F253" s="70" t="s">
        <v>1183</v>
      </c>
      <c r="G253" t="s">
        <v>1184</v>
      </c>
      <c r="H253">
        <v>4222</v>
      </c>
      <c r="I253">
        <v>4295</v>
      </c>
      <c r="J253" t="s">
        <v>1189</v>
      </c>
      <c r="K253" t="s">
        <v>22</v>
      </c>
      <c r="L253" t="s">
        <v>23</v>
      </c>
      <c r="M253" t="s">
        <v>24</v>
      </c>
      <c r="N253" t="s">
        <v>1190</v>
      </c>
      <c r="O253" t="s">
        <v>74</v>
      </c>
      <c r="P253" t="s">
        <v>5106</v>
      </c>
      <c r="Q253" t="s">
        <v>27</v>
      </c>
      <c r="R253">
        <v>946</v>
      </c>
      <c r="S253">
        <v>1032</v>
      </c>
      <c r="T253">
        <v>946</v>
      </c>
      <c r="U253">
        <v>982</v>
      </c>
      <c r="V253" t="s">
        <v>1191</v>
      </c>
    </row>
    <row r="254" spans="1:22" ht="17" hidden="1" x14ac:dyDescent="0.2">
      <c r="A254" t="s">
        <v>1134</v>
      </c>
      <c r="B254" t="s">
        <v>1135</v>
      </c>
      <c r="C254" t="s">
        <v>1254</v>
      </c>
      <c r="D254">
        <v>7</v>
      </c>
      <c r="E254" t="s">
        <v>5112</v>
      </c>
      <c r="F254" s="70" t="s">
        <v>1192</v>
      </c>
      <c r="G254" t="s">
        <v>1184</v>
      </c>
      <c r="H254">
        <v>4222</v>
      </c>
      <c r="I254">
        <v>4295</v>
      </c>
      <c r="J254" t="s">
        <v>1193</v>
      </c>
      <c r="K254" t="s">
        <v>22</v>
      </c>
      <c r="L254" t="s">
        <v>23</v>
      </c>
      <c r="M254" t="s">
        <v>24</v>
      </c>
      <c r="N254" t="s">
        <v>1194</v>
      </c>
      <c r="O254" t="s">
        <v>26</v>
      </c>
      <c r="P254" t="s">
        <v>5097</v>
      </c>
      <c r="Q254" t="s">
        <v>27</v>
      </c>
      <c r="R254">
        <v>947</v>
      </c>
      <c r="S254">
        <v>1020</v>
      </c>
      <c r="T254">
        <v>947</v>
      </c>
      <c r="U254">
        <v>969</v>
      </c>
      <c r="V254" t="s">
        <v>1195</v>
      </c>
    </row>
    <row r="255" spans="1:22" hidden="1" x14ac:dyDescent="0.2">
      <c r="A255" t="s">
        <v>1134</v>
      </c>
      <c r="B255" t="s">
        <v>1135</v>
      </c>
      <c r="C255" t="s">
        <v>1254</v>
      </c>
      <c r="D255">
        <v>7</v>
      </c>
      <c r="E255" t="s">
        <v>5112</v>
      </c>
      <c r="F255" t="s">
        <v>1196</v>
      </c>
      <c r="G255" t="s">
        <v>1184</v>
      </c>
      <c r="H255">
        <v>4222</v>
      </c>
      <c r="I255">
        <v>4295</v>
      </c>
      <c r="J255" t="s">
        <v>1196</v>
      </c>
      <c r="K255" t="s">
        <v>79</v>
      </c>
      <c r="L255" t="s">
        <v>23</v>
      </c>
      <c r="M255" t="s">
        <v>24</v>
      </c>
      <c r="N255" t="s">
        <v>1197</v>
      </c>
      <c r="O255" t="s">
        <v>79</v>
      </c>
      <c r="P255" t="s">
        <v>79</v>
      </c>
      <c r="Q255" t="s">
        <v>79</v>
      </c>
      <c r="R255">
        <v>948</v>
      </c>
      <c r="T255">
        <v>948</v>
      </c>
      <c r="V255" t="s">
        <v>1198</v>
      </c>
    </row>
    <row r="256" spans="1:22" hidden="1" x14ac:dyDescent="0.2">
      <c r="A256" t="s">
        <v>1134</v>
      </c>
      <c r="B256" t="s">
        <v>1135</v>
      </c>
      <c r="C256" t="s">
        <v>1254</v>
      </c>
      <c r="D256">
        <v>7</v>
      </c>
      <c r="E256" t="s">
        <v>5112</v>
      </c>
      <c r="F256" t="s">
        <v>5156</v>
      </c>
      <c r="G256" t="s">
        <v>1184</v>
      </c>
      <c r="H256">
        <v>4222</v>
      </c>
      <c r="I256">
        <v>4295</v>
      </c>
      <c r="J256" t="s">
        <v>1199</v>
      </c>
      <c r="K256" t="s">
        <v>79</v>
      </c>
      <c r="L256" t="s">
        <v>23</v>
      </c>
      <c r="M256" t="s">
        <v>24</v>
      </c>
      <c r="N256" t="s">
        <v>1200</v>
      </c>
      <c r="O256" t="s">
        <v>79</v>
      </c>
      <c r="P256" t="s">
        <v>79</v>
      </c>
      <c r="Q256" t="s">
        <v>79</v>
      </c>
      <c r="R256">
        <v>949</v>
      </c>
      <c r="T256">
        <v>949</v>
      </c>
      <c r="V256" t="s">
        <v>1201</v>
      </c>
    </row>
    <row r="257" spans="1:22" ht="17" hidden="1" x14ac:dyDescent="0.2">
      <c r="A257" t="s">
        <v>1134</v>
      </c>
      <c r="B257" t="s">
        <v>1135</v>
      </c>
      <c r="C257" t="s">
        <v>1254</v>
      </c>
      <c r="D257">
        <v>7</v>
      </c>
      <c r="E257" t="s">
        <v>5112</v>
      </c>
      <c r="F257" s="70" t="s">
        <v>1202</v>
      </c>
      <c r="G257" t="s">
        <v>1203</v>
      </c>
      <c r="H257">
        <v>4608</v>
      </c>
      <c r="I257">
        <v>4651</v>
      </c>
      <c r="J257" t="s">
        <v>1204</v>
      </c>
      <c r="K257" t="s">
        <v>79</v>
      </c>
      <c r="L257" t="s">
        <v>52</v>
      </c>
      <c r="M257" t="s">
        <v>24</v>
      </c>
      <c r="N257" t="s">
        <v>1205</v>
      </c>
      <c r="O257" t="s">
        <v>79</v>
      </c>
      <c r="P257" t="s">
        <v>79</v>
      </c>
      <c r="Q257" t="s">
        <v>79</v>
      </c>
      <c r="R257">
        <v>950</v>
      </c>
      <c r="T257">
        <v>950</v>
      </c>
      <c r="V257" t="s">
        <v>1206</v>
      </c>
    </row>
    <row r="258" spans="1:22" hidden="1" x14ac:dyDescent="0.2">
      <c r="A258" t="s">
        <v>1134</v>
      </c>
      <c r="B258" t="s">
        <v>1135</v>
      </c>
      <c r="C258" t="s">
        <v>1254</v>
      </c>
      <c r="D258">
        <v>7</v>
      </c>
      <c r="E258" t="s">
        <v>5112</v>
      </c>
      <c r="F258" t="s">
        <v>5157</v>
      </c>
      <c r="G258" t="s">
        <v>1203</v>
      </c>
      <c r="H258">
        <v>4608</v>
      </c>
      <c r="I258">
        <v>4651</v>
      </c>
      <c r="J258" t="s">
        <v>1207</v>
      </c>
      <c r="K258" t="s">
        <v>22</v>
      </c>
      <c r="L258" t="s">
        <v>52</v>
      </c>
      <c r="M258" t="s">
        <v>24</v>
      </c>
      <c r="N258" t="s">
        <v>1208</v>
      </c>
      <c r="O258" t="s">
        <v>100</v>
      </c>
      <c r="P258" t="s">
        <v>5105</v>
      </c>
      <c r="Q258" t="s">
        <v>27</v>
      </c>
      <c r="R258">
        <v>951</v>
      </c>
      <c r="S258">
        <v>1035</v>
      </c>
      <c r="T258">
        <v>951</v>
      </c>
      <c r="U258">
        <v>988</v>
      </c>
      <c r="V258" t="s">
        <v>1209</v>
      </c>
    </row>
    <row r="259" spans="1:22" hidden="1" x14ac:dyDescent="0.2">
      <c r="A259" t="s">
        <v>1134</v>
      </c>
      <c r="B259" t="s">
        <v>1135</v>
      </c>
      <c r="C259" t="s">
        <v>1254</v>
      </c>
      <c r="D259">
        <v>7</v>
      </c>
      <c r="E259" t="s">
        <v>5112</v>
      </c>
      <c r="F259" t="s">
        <v>5158</v>
      </c>
      <c r="G259" t="s">
        <v>1203</v>
      </c>
      <c r="H259">
        <v>4608</v>
      </c>
      <c r="I259">
        <v>4651</v>
      </c>
      <c r="J259" t="s">
        <v>902</v>
      </c>
      <c r="K259" t="s">
        <v>22</v>
      </c>
      <c r="L259" t="s">
        <v>52</v>
      </c>
      <c r="M259" t="s">
        <v>24</v>
      </c>
      <c r="N259" t="s">
        <v>1210</v>
      </c>
      <c r="O259" t="s">
        <v>100</v>
      </c>
      <c r="P259" t="s">
        <v>5105</v>
      </c>
      <c r="Q259" t="s">
        <v>27</v>
      </c>
      <c r="R259">
        <v>952</v>
      </c>
      <c r="S259">
        <v>1036</v>
      </c>
      <c r="T259">
        <v>952</v>
      </c>
      <c r="U259">
        <v>989</v>
      </c>
      <c r="V259" t="s">
        <v>1211</v>
      </c>
    </row>
    <row r="260" spans="1:22" hidden="1" x14ac:dyDescent="0.2">
      <c r="A260" t="s">
        <v>1134</v>
      </c>
      <c r="B260" t="s">
        <v>1135</v>
      </c>
      <c r="C260" t="s">
        <v>1254</v>
      </c>
      <c r="D260">
        <v>7</v>
      </c>
      <c r="E260" t="s">
        <v>5112</v>
      </c>
      <c r="F260" t="s">
        <v>5159</v>
      </c>
      <c r="G260" t="s">
        <v>1203</v>
      </c>
      <c r="H260">
        <v>4608</v>
      </c>
      <c r="I260">
        <v>4651</v>
      </c>
      <c r="J260" t="s">
        <v>902</v>
      </c>
      <c r="K260" t="s">
        <v>22</v>
      </c>
      <c r="L260" t="s">
        <v>52</v>
      </c>
      <c r="M260" t="s">
        <v>24</v>
      </c>
      <c r="N260" t="s">
        <v>1212</v>
      </c>
      <c r="O260" t="s">
        <v>100</v>
      </c>
      <c r="P260" t="s">
        <v>5105</v>
      </c>
      <c r="Q260" t="s">
        <v>27</v>
      </c>
      <c r="R260">
        <v>953</v>
      </c>
      <c r="S260">
        <v>1037</v>
      </c>
      <c r="T260">
        <v>953</v>
      </c>
      <c r="U260">
        <v>990</v>
      </c>
      <c r="V260" t="s">
        <v>1213</v>
      </c>
    </row>
    <row r="261" spans="1:22" hidden="1" x14ac:dyDescent="0.2">
      <c r="A261" t="s">
        <v>1134</v>
      </c>
      <c r="B261" t="s">
        <v>1135</v>
      </c>
      <c r="C261" t="s">
        <v>1254</v>
      </c>
      <c r="D261">
        <v>7</v>
      </c>
      <c r="E261" t="s">
        <v>5112</v>
      </c>
      <c r="F261" t="s">
        <v>5157</v>
      </c>
      <c r="G261" t="s">
        <v>1203</v>
      </c>
      <c r="H261">
        <v>4608</v>
      </c>
      <c r="I261">
        <v>4651</v>
      </c>
      <c r="J261" t="s">
        <v>100</v>
      </c>
      <c r="K261" t="s">
        <v>22</v>
      </c>
      <c r="L261" t="s">
        <v>52</v>
      </c>
      <c r="M261" t="s">
        <v>24</v>
      </c>
      <c r="N261" t="s">
        <v>1214</v>
      </c>
      <c r="O261" t="s">
        <v>100</v>
      </c>
      <c r="P261" t="s">
        <v>5105</v>
      </c>
      <c r="Q261" t="s">
        <v>27</v>
      </c>
      <c r="R261">
        <v>954</v>
      </c>
      <c r="S261">
        <v>1038</v>
      </c>
      <c r="T261">
        <v>954</v>
      </c>
      <c r="U261">
        <v>991</v>
      </c>
      <c r="V261" t="s">
        <v>1215</v>
      </c>
    </row>
    <row r="262" spans="1:22" ht="51" hidden="1" x14ac:dyDescent="0.2">
      <c r="A262" t="s">
        <v>1134</v>
      </c>
      <c r="B262" t="s">
        <v>1135</v>
      </c>
      <c r="C262" t="s">
        <v>1254</v>
      </c>
      <c r="D262">
        <v>7</v>
      </c>
      <c r="E262" t="s">
        <v>5112</v>
      </c>
      <c r="F262" s="70" t="s">
        <v>1216</v>
      </c>
      <c r="G262" t="s">
        <v>1203</v>
      </c>
      <c r="H262">
        <v>4608</v>
      </c>
      <c r="I262">
        <v>4651</v>
      </c>
      <c r="J262" t="s">
        <v>1217</v>
      </c>
      <c r="K262" t="s">
        <v>110</v>
      </c>
      <c r="L262" t="s">
        <v>52</v>
      </c>
      <c r="M262" t="s">
        <v>24</v>
      </c>
      <c r="N262" t="s">
        <v>1218</v>
      </c>
      <c r="O262" t="s">
        <v>1219</v>
      </c>
      <c r="P262" t="s">
        <v>387</v>
      </c>
      <c r="Q262" t="s">
        <v>27</v>
      </c>
      <c r="R262">
        <v>955</v>
      </c>
      <c r="S262">
        <v>1025</v>
      </c>
      <c r="T262">
        <v>955</v>
      </c>
      <c r="U262">
        <v>973</v>
      </c>
      <c r="V262" t="s">
        <v>1220</v>
      </c>
    </row>
    <row r="263" spans="1:22" hidden="1" x14ac:dyDescent="0.2">
      <c r="A263" t="s">
        <v>1134</v>
      </c>
      <c r="B263" t="s">
        <v>1135</v>
      </c>
      <c r="C263" t="s">
        <v>1254</v>
      </c>
      <c r="D263">
        <v>7</v>
      </c>
      <c r="E263" t="s">
        <v>5112</v>
      </c>
      <c r="F263" t="s">
        <v>5158</v>
      </c>
      <c r="G263" t="s">
        <v>1203</v>
      </c>
      <c r="H263">
        <v>4608</v>
      </c>
      <c r="I263">
        <v>4651</v>
      </c>
      <c r="J263" t="s">
        <v>100</v>
      </c>
      <c r="K263" t="s">
        <v>22</v>
      </c>
      <c r="L263" t="s">
        <v>52</v>
      </c>
      <c r="M263" t="s">
        <v>24</v>
      </c>
      <c r="N263" t="s">
        <v>1221</v>
      </c>
      <c r="O263" t="s">
        <v>100</v>
      </c>
      <c r="P263" t="s">
        <v>5105</v>
      </c>
      <c r="Q263" t="s">
        <v>27</v>
      </c>
      <c r="R263">
        <v>956</v>
      </c>
      <c r="S263">
        <v>1044</v>
      </c>
      <c r="T263">
        <v>956</v>
      </c>
      <c r="U263">
        <v>1000</v>
      </c>
      <c r="V263" t="s">
        <v>1222</v>
      </c>
    </row>
    <row r="264" spans="1:22" hidden="1" x14ac:dyDescent="0.2">
      <c r="A264" t="s">
        <v>1134</v>
      </c>
      <c r="B264" t="s">
        <v>1135</v>
      </c>
      <c r="C264" t="s">
        <v>1254</v>
      </c>
      <c r="D264">
        <v>7</v>
      </c>
      <c r="E264" t="s">
        <v>5112</v>
      </c>
      <c r="F264" t="s">
        <v>5159</v>
      </c>
      <c r="G264" t="s">
        <v>1203</v>
      </c>
      <c r="H264">
        <v>4608</v>
      </c>
      <c r="I264">
        <v>4651</v>
      </c>
      <c r="J264" t="s">
        <v>100</v>
      </c>
      <c r="K264" t="s">
        <v>22</v>
      </c>
      <c r="L264" t="s">
        <v>52</v>
      </c>
      <c r="M264" t="s">
        <v>24</v>
      </c>
      <c r="N264" t="s">
        <v>1223</v>
      </c>
      <c r="O264" t="s">
        <v>100</v>
      </c>
      <c r="P264" t="s">
        <v>5105</v>
      </c>
      <c r="Q264" t="s">
        <v>27</v>
      </c>
      <c r="R264">
        <v>957</v>
      </c>
      <c r="S264">
        <v>1045</v>
      </c>
      <c r="T264">
        <v>957</v>
      </c>
      <c r="U264">
        <v>1001</v>
      </c>
      <c r="V264" t="s">
        <v>1224</v>
      </c>
    </row>
    <row r="265" spans="1:22" hidden="1" x14ac:dyDescent="0.2">
      <c r="A265" t="s">
        <v>1134</v>
      </c>
      <c r="B265" t="s">
        <v>1135</v>
      </c>
      <c r="C265" t="s">
        <v>1254</v>
      </c>
      <c r="D265">
        <v>7</v>
      </c>
      <c r="E265" t="s">
        <v>5112</v>
      </c>
      <c r="F265" t="s">
        <v>5160</v>
      </c>
      <c r="G265" t="s">
        <v>1203</v>
      </c>
      <c r="H265">
        <v>4608</v>
      </c>
      <c r="I265">
        <v>4651</v>
      </c>
      <c r="J265" t="s">
        <v>100</v>
      </c>
      <c r="K265" t="s">
        <v>22</v>
      </c>
      <c r="L265" t="s">
        <v>52</v>
      </c>
      <c r="M265" t="s">
        <v>24</v>
      </c>
      <c r="N265" t="s">
        <v>1225</v>
      </c>
      <c r="O265" t="s">
        <v>100</v>
      </c>
      <c r="P265" t="s">
        <v>5105</v>
      </c>
      <c r="Q265" t="s">
        <v>27</v>
      </c>
      <c r="R265">
        <v>958</v>
      </c>
      <c r="S265">
        <v>1047</v>
      </c>
      <c r="T265">
        <v>958</v>
      </c>
      <c r="U265">
        <v>1003</v>
      </c>
      <c r="V265" t="s">
        <v>1226</v>
      </c>
    </row>
    <row r="266" spans="1:22" hidden="1" x14ac:dyDescent="0.2">
      <c r="A266" t="s">
        <v>1134</v>
      </c>
      <c r="B266" t="s">
        <v>1135</v>
      </c>
      <c r="C266" t="s">
        <v>1254</v>
      </c>
      <c r="D266">
        <v>7</v>
      </c>
      <c r="E266" t="s">
        <v>5112</v>
      </c>
      <c r="F266" t="s">
        <v>5163</v>
      </c>
      <c r="G266" t="s">
        <v>1203</v>
      </c>
      <c r="H266">
        <v>4608</v>
      </c>
      <c r="I266">
        <v>4651</v>
      </c>
      <c r="J266" t="s">
        <v>1227</v>
      </c>
      <c r="K266" t="s">
        <v>79</v>
      </c>
      <c r="L266" t="s">
        <v>52</v>
      </c>
      <c r="M266" t="s">
        <v>24</v>
      </c>
      <c r="N266" t="s">
        <v>1228</v>
      </c>
      <c r="O266" t="s">
        <v>79</v>
      </c>
      <c r="P266" t="s">
        <v>79</v>
      </c>
      <c r="Q266" t="s">
        <v>79</v>
      </c>
      <c r="R266">
        <v>959</v>
      </c>
      <c r="T266">
        <v>959</v>
      </c>
      <c r="V266" t="s">
        <v>1229</v>
      </c>
    </row>
    <row r="267" spans="1:22" hidden="1" x14ac:dyDescent="0.2">
      <c r="A267" t="s">
        <v>1134</v>
      </c>
      <c r="B267" t="s">
        <v>1135</v>
      </c>
      <c r="C267" t="s">
        <v>1254</v>
      </c>
      <c r="D267">
        <v>7</v>
      </c>
      <c r="E267" t="s">
        <v>5112</v>
      </c>
      <c r="F267" t="s">
        <v>5164</v>
      </c>
      <c r="G267" t="s">
        <v>1203</v>
      </c>
      <c r="H267">
        <v>4608</v>
      </c>
      <c r="I267">
        <v>4651</v>
      </c>
      <c r="J267" t="s">
        <v>100</v>
      </c>
      <c r="K267" t="s">
        <v>22</v>
      </c>
      <c r="L267" t="s">
        <v>52</v>
      </c>
      <c r="M267" t="s">
        <v>24</v>
      </c>
      <c r="N267" t="s">
        <v>1230</v>
      </c>
      <c r="O267" t="s">
        <v>100</v>
      </c>
      <c r="P267" t="s">
        <v>5105</v>
      </c>
      <c r="Q267" t="s">
        <v>27</v>
      </c>
      <c r="R267">
        <v>960</v>
      </c>
      <c r="S267">
        <v>1050</v>
      </c>
      <c r="T267">
        <v>960</v>
      </c>
      <c r="U267">
        <v>1007</v>
      </c>
      <c r="V267" t="s">
        <v>1231</v>
      </c>
    </row>
    <row r="268" spans="1:22" hidden="1" x14ac:dyDescent="0.2">
      <c r="A268" t="s">
        <v>1134</v>
      </c>
      <c r="B268" t="s">
        <v>1135</v>
      </c>
      <c r="C268" t="s">
        <v>1254</v>
      </c>
      <c r="D268">
        <v>7</v>
      </c>
      <c r="E268" t="s">
        <v>5112</v>
      </c>
      <c r="F268" t="s">
        <v>5170</v>
      </c>
      <c r="G268" t="s">
        <v>1203</v>
      </c>
      <c r="H268">
        <v>4608</v>
      </c>
      <c r="I268">
        <v>4651</v>
      </c>
      <c r="J268" t="s">
        <v>1227</v>
      </c>
      <c r="K268" t="s">
        <v>22</v>
      </c>
      <c r="L268" t="s">
        <v>52</v>
      </c>
      <c r="M268" t="s">
        <v>24</v>
      </c>
      <c r="N268" t="s">
        <v>1232</v>
      </c>
      <c r="O268" t="s">
        <v>1227</v>
      </c>
      <c r="P268" t="s">
        <v>5105</v>
      </c>
      <c r="Q268" t="s">
        <v>27</v>
      </c>
      <c r="R268">
        <v>961</v>
      </c>
      <c r="S268">
        <v>1042</v>
      </c>
      <c r="T268">
        <v>961</v>
      </c>
      <c r="U268">
        <v>998</v>
      </c>
      <c r="V268" t="s">
        <v>1233</v>
      </c>
    </row>
    <row r="269" spans="1:22" hidden="1" x14ac:dyDescent="0.2">
      <c r="A269" t="s">
        <v>1134</v>
      </c>
      <c r="B269" t="s">
        <v>1135</v>
      </c>
      <c r="C269" t="s">
        <v>1254</v>
      </c>
      <c r="D269">
        <v>7</v>
      </c>
      <c r="E269" t="s">
        <v>5112</v>
      </c>
      <c r="F269" t="s">
        <v>5169</v>
      </c>
      <c r="G269" t="s">
        <v>1203</v>
      </c>
      <c r="H269">
        <v>4608</v>
      </c>
      <c r="I269">
        <v>4651</v>
      </c>
      <c r="J269" t="s">
        <v>1227</v>
      </c>
      <c r="K269" t="s">
        <v>22</v>
      </c>
      <c r="L269" t="s">
        <v>52</v>
      </c>
      <c r="M269" t="s">
        <v>24</v>
      </c>
      <c r="N269" t="s">
        <v>1234</v>
      </c>
      <c r="O269" t="s">
        <v>1227</v>
      </c>
      <c r="P269" t="s">
        <v>5105</v>
      </c>
      <c r="Q269" t="s">
        <v>27</v>
      </c>
      <c r="R269">
        <v>962</v>
      </c>
      <c r="S269">
        <v>1046</v>
      </c>
      <c r="T269">
        <v>962</v>
      </c>
      <c r="U269">
        <v>1002</v>
      </c>
      <c r="V269" t="s">
        <v>1235</v>
      </c>
    </row>
    <row r="270" spans="1:22" hidden="1" x14ac:dyDescent="0.2">
      <c r="A270" t="s">
        <v>1134</v>
      </c>
      <c r="B270" t="s">
        <v>1135</v>
      </c>
      <c r="C270" t="s">
        <v>1254</v>
      </c>
      <c r="D270">
        <v>7</v>
      </c>
      <c r="E270" t="s">
        <v>5112</v>
      </c>
      <c r="F270" t="s">
        <v>5165</v>
      </c>
      <c r="G270" t="s">
        <v>1236</v>
      </c>
      <c r="H270">
        <v>4652</v>
      </c>
      <c r="I270">
        <v>4834</v>
      </c>
      <c r="J270" t="s">
        <v>1237</v>
      </c>
      <c r="K270" t="s">
        <v>22</v>
      </c>
      <c r="L270" t="s">
        <v>52</v>
      </c>
      <c r="M270" t="s">
        <v>24</v>
      </c>
      <c r="N270" t="s">
        <v>1238</v>
      </c>
      <c r="O270" t="s">
        <v>1227</v>
      </c>
      <c r="P270" t="s">
        <v>5105</v>
      </c>
      <c r="Q270" t="s">
        <v>27</v>
      </c>
      <c r="R270">
        <v>963</v>
      </c>
      <c r="S270">
        <v>1052</v>
      </c>
      <c r="T270">
        <v>963</v>
      </c>
      <c r="U270">
        <v>1009</v>
      </c>
      <c r="V270" t="s">
        <v>1239</v>
      </c>
    </row>
    <row r="271" spans="1:22" hidden="1" x14ac:dyDescent="0.2">
      <c r="A271" t="s">
        <v>1134</v>
      </c>
      <c r="B271" t="s">
        <v>1135</v>
      </c>
      <c r="C271" t="s">
        <v>1254</v>
      </c>
      <c r="D271">
        <v>7</v>
      </c>
      <c r="E271" t="s">
        <v>5112</v>
      </c>
      <c r="F271" t="s">
        <v>5166</v>
      </c>
      <c r="G271" t="s">
        <v>1236</v>
      </c>
      <c r="H271">
        <v>4652</v>
      </c>
      <c r="I271">
        <v>4834</v>
      </c>
      <c r="J271" t="s">
        <v>1240</v>
      </c>
      <c r="K271" t="s">
        <v>22</v>
      </c>
      <c r="L271" t="s">
        <v>52</v>
      </c>
      <c r="M271" t="s">
        <v>24</v>
      </c>
      <c r="N271" t="s">
        <v>1241</v>
      </c>
      <c r="O271" t="s">
        <v>1242</v>
      </c>
      <c r="P271" t="s">
        <v>5105</v>
      </c>
      <c r="Q271" t="s">
        <v>27</v>
      </c>
      <c r="R271">
        <v>967</v>
      </c>
      <c r="S271">
        <v>1019</v>
      </c>
      <c r="T271">
        <v>967</v>
      </c>
      <c r="U271">
        <v>968</v>
      </c>
      <c r="V271" t="s">
        <v>1243</v>
      </c>
    </row>
    <row r="272" spans="1:22" ht="17" x14ac:dyDescent="0.2">
      <c r="A272" t="s">
        <v>1134</v>
      </c>
      <c r="B272" t="s">
        <v>1135</v>
      </c>
      <c r="C272" t="s">
        <v>1254</v>
      </c>
      <c r="D272">
        <v>7</v>
      </c>
      <c r="E272" t="s">
        <v>5112</v>
      </c>
      <c r="F272" s="70" t="s">
        <v>1244</v>
      </c>
      <c r="G272" t="s">
        <v>1236</v>
      </c>
      <c r="H272">
        <v>4652</v>
      </c>
      <c r="I272">
        <v>4834</v>
      </c>
      <c r="J272" t="s">
        <v>1245</v>
      </c>
      <c r="K272" t="s">
        <v>110</v>
      </c>
      <c r="L272" t="s">
        <v>52</v>
      </c>
      <c r="M272" t="s">
        <v>24</v>
      </c>
      <c r="N272" t="s">
        <v>1246</v>
      </c>
      <c r="O272" t="s">
        <v>1247</v>
      </c>
      <c r="P272" t="s">
        <v>112</v>
      </c>
      <c r="Q272" t="s">
        <v>27</v>
      </c>
      <c r="R272">
        <v>974</v>
      </c>
      <c r="S272">
        <v>1026</v>
      </c>
      <c r="T272">
        <v>974</v>
      </c>
      <c r="U272">
        <v>975</v>
      </c>
      <c r="V272" t="s">
        <v>1248</v>
      </c>
    </row>
    <row r="273" spans="1:22" x14ac:dyDescent="0.2">
      <c r="A273" t="s">
        <v>1134</v>
      </c>
      <c r="B273" t="s">
        <v>1135</v>
      </c>
      <c r="C273" t="s">
        <v>1254</v>
      </c>
      <c r="D273">
        <v>7</v>
      </c>
      <c r="E273" t="s">
        <v>5112</v>
      </c>
      <c r="F273" t="s">
        <v>5167</v>
      </c>
      <c r="G273" t="s">
        <v>1236</v>
      </c>
      <c r="H273">
        <v>4652</v>
      </c>
      <c r="I273">
        <v>4834</v>
      </c>
      <c r="J273" t="s">
        <v>1249</v>
      </c>
      <c r="K273" t="s">
        <v>110</v>
      </c>
      <c r="L273" t="s">
        <v>52</v>
      </c>
      <c r="M273" t="s">
        <v>24</v>
      </c>
      <c r="N273" t="s">
        <v>1250</v>
      </c>
      <c r="O273" t="s">
        <v>1089</v>
      </c>
      <c r="P273" t="s">
        <v>112</v>
      </c>
      <c r="Q273" t="s">
        <v>27</v>
      </c>
      <c r="R273">
        <v>977</v>
      </c>
      <c r="S273">
        <v>1028</v>
      </c>
      <c r="T273">
        <v>977</v>
      </c>
      <c r="U273">
        <v>978</v>
      </c>
      <c r="V273" t="s">
        <v>1251</v>
      </c>
    </row>
    <row r="274" spans="1:22" hidden="1" x14ac:dyDescent="0.2">
      <c r="A274" t="s">
        <v>1134</v>
      </c>
      <c r="B274" t="s">
        <v>1135</v>
      </c>
      <c r="C274" t="s">
        <v>1254</v>
      </c>
      <c r="D274">
        <v>7</v>
      </c>
      <c r="E274" t="s">
        <v>5112</v>
      </c>
      <c r="F274" t="s">
        <v>5168</v>
      </c>
      <c r="G274" t="s">
        <v>1236</v>
      </c>
      <c r="H274">
        <v>4652</v>
      </c>
      <c r="I274">
        <v>4834</v>
      </c>
      <c r="J274" t="s">
        <v>1252</v>
      </c>
      <c r="K274" t="s">
        <v>22</v>
      </c>
      <c r="L274" t="s">
        <v>52</v>
      </c>
      <c r="M274" t="s">
        <v>46</v>
      </c>
      <c r="N274" t="s">
        <v>1253</v>
      </c>
      <c r="O274" t="s">
        <v>1254</v>
      </c>
      <c r="P274" t="s">
        <v>5099</v>
      </c>
      <c r="Q274" t="s">
        <v>27</v>
      </c>
      <c r="R274">
        <v>983</v>
      </c>
      <c r="S274">
        <v>1033</v>
      </c>
      <c r="T274">
        <v>983</v>
      </c>
      <c r="U274">
        <v>984</v>
      </c>
      <c r="V274" t="s">
        <v>1255</v>
      </c>
    </row>
    <row r="275" spans="1:22" hidden="1" x14ac:dyDescent="0.2">
      <c r="A275" t="s">
        <v>1134</v>
      </c>
      <c r="B275" t="s">
        <v>1135</v>
      </c>
      <c r="C275" t="s">
        <v>1254</v>
      </c>
      <c r="D275">
        <v>7</v>
      </c>
      <c r="E275" t="s">
        <v>5112</v>
      </c>
      <c r="F275" t="s">
        <v>5154</v>
      </c>
      <c r="G275" t="s">
        <v>1236</v>
      </c>
      <c r="H275">
        <v>4652</v>
      </c>
      <c r="I275">
        <v>4834</v>
      </c>
      <c r="J275" t="s">
        <v>1256</v>
      </c>
      <c r="K275" t="s">
        <v>22</v>
      </c>
      <c r="L275" t="s">
        <v>52</v>
      </c>
      <c r="M275" t="s">
        <v>24</v>
      </c>
      <c r="N275" t="s">
        <v>1257</v>
      </c>
      <c r="O275" t="s">
        <v>122</v>
      </c>
      <c r="P275" t="s">
        <v>5105</v>
      </c>
      <c r="Q275" t="s">
        <v>27</v>
      </c>
      <c r="R275">
        <v>986</v>
      </c>
      <c r="S275">
        <v>1034</v>
      </c>
      <c r="T275">
        <v>986</v>
      </c>
      <c r="U275">
        <v>987</v>
      </c>
      <c r="V275" t="s">
        <v>1258</v>
      </c>
    </row>
    <row r="276" spans="1:22" hidden="1" x14ac:dyDescent="0.2">
      <c r="A276" t="s">
        <v>1134</v>
      </c>
      <c r="B276" t="s">
        <v>1135</v>
      </c>
      <c r="C276" t="s">
        <v>1254</v>
      </c>
      <c r="D276">
        <v>7</v>
      </c>
      <c r="E276" t="s">
        <v>5112</v>
      </c>
      <c r="F276" t="s">
        <v>5161</v>
      </c>
      <c r="G276" t="s">
        <v>1236</v>
      </c>
      <c r="H276">
        <v>4652</v>
      </c>
      <c r="I276">
        <v>4834</v>
      </c>
      <c r="J276" t="s">
        <v>1259</v>
      </c>
      <c r="K276" t="s">
        <v>22</v>
      </c>
      <c r="L276" t="s">
        <v>52</v>
      </c>
      <c r="M276" t="s">
        <v>24</v>
      </c>
      <c r="N276" t="s">
        <v>1260</v>
      </c>
      <c r="O276" t="s">
        <v>1261</v>
      </c>
      <c r="P276" t="s">
        <v>5105</v>
      </c>
      <c r="Q276" t="s">
        <v>27</v>
      </c>
      <c r="R276">
        <v>992</v>
      </c>
      <c r="S276">
        <v>1039</v>
      </c>
      <c r="T276">
        <v>992</v>
      </c>
      <c r="U276">
        <v>993</v>
      </c>
      <c r="V276" t="s">
        <v>1262</v>
      </c>
    </row>
    <row r="277" spans="1:22" hidden="1" x14ac:dyDescent="0.2">
      <c r="A277" t="s">
        <v>1134</v>
      </c>
      <c r="B277" t="s">
        <v>1135</v>
      </c>
      <c r="C277" t="s">
        <v>1254</v>
      </c>
      <c r="D277">
        <v>7</v>
      </c>
      <c r="E277" t="s">
        <v>5112</v>
      </c>
      <c r="F277" t="s">
        <v>5161</v>
      </c>
      <c r="G277" t="s">
        <v>1236</v>
      </c>
      <c r="H277">
        <v>4652</v>
      </c>
      <c r="I277">
        <v>4834</v>
      </c>
      <c r="J277" t="s">
        <v>1263</v>
      </c>
      <c r="K277" t="s">
        <v>22</v>
      </c>
      <c r="L277" t="s">
        <v>52</v>
      </c>
      <c r="M277" t="s">
        <v>24</v>
      </c>
      <c r="N277" t="s">
        <v>1264</v>
      </c>
      <c r="O277" t="s">
        <v>100</v>
      </c>
      <c r="P277" t="s">
        <v>5105</v>
      </c>
      <c r="Q277" t="s">
        <v>27</v>
      </c>
      <c r="R277">
        <v>994</v>
      </c>
      <c r="S277">
        <v>1040</v>
      </c>
      <c r="T277">
        <v>994</v>
      </c>
      <c r="U277">
        <v>995</v>
      </c>
      <c r="V277" t="s">
        <v>1265</v>
      </c>
    </row>
    <row r="278" spans="1:22" hidden="1" x14ac:dyDescent="0.2">
      <c r="A278" t="s">
        <v>1134</v>
      </c>
      <c r="B278" t="s">
        <v>1135</v>
      </c>
      <c r="C278" t="s">
        <v>1254</v>
      </c>
      <c r="D278">
        <v>7</v>
      </c>
      <c r="E278" t="s">
        <v>5112</v>
      </c>
      <c r="F278" t="s">
        <v>5161</v>
      </c>
      <c r="G278" t="s">
        <v>1236</v>
      </c>
      <c r="H278">
        <v>4652</v>
      </c>
      <c r="I278">
        <v>4834</v>
      </c>
      <c r="J278" t="s">
        <v>1227</v>
      </c>
      <c r="K278" t="s">
        <v>22</v>
      </c>
      <c r="L278" t="s">
        <v>52</v>
      </c>
      <c r="M278" t="s">
        <v>24</v>
      </c>
      <c r="N278" t="s">
        <v>1266</v>
      </c>
      <c r="O278" t="s">
        <v>1227</v>
      </c>
      <c r="P278" t="s">
        <v>5105</v>
      </c>
      <c r="Q278" t="s">
        <v>27</v>
      </c>
      <c r="R278">
        <v>996</v>
      </c>
      <c r="S278">
        <v>1041</v>
      </c>
      <c r="T278">
        <v>996</v>
      </c>
      <c r="U278">
        <v>997</v>
      </c>
      <c r="V278" t="s">
        <v>1267</v>
      </c>
    </row>
    <row r="279" spans="1:22" ht="17" hidden="1" x14ac:dyDescent="0.2">
      <c r="A279" t="s">
        <v>1134</v>
      </c>
      <c r="B279" t="s">
        <v>1135</v>
      </c>
      <c r="C279" t="s">
        <v>1254</v>
      </c>
      <c r="D279">
        <v>7</v>
      </c>
      <c r="E279" t="s">
        <v>5112</v>
      </c>
      <c r="F279" s="70" t="s">
        <v>1268</v>
      </c>
      <c r="G279" t="s">
        <v>1236</v>
      </c>
      <c r="H279">
        <v>4652</v>
      </c>
      <c r="I279">
        <v>4834</v>
      </c>
      <c r="J279" t="s">
        <v>1269</v>
      </c>
      <c r="K279" t="s">
        <v>110</v>
      </c>
      <c r="L279" t="s">
        <v>23</v>
      </c>
      <c r="M279" t="s">
        <v>24</v>
      </c>
      <c r="N279" t="s">
        <v>1270</v>
      </c>
      <c r="O279" t="s">
        <v>1271</v>
      </c>
      <c r="P279" t="s">
        <v>5102</v>
      </c>
      <c r="Q279" t="s">
        <v>27</v>
      </c>
      <c r="R279">
        <v>1004</v>
      </c>
      <c r="S279">
        <v>1048</v>
      </c>
      <c r="T279">
        <v>1004</v>
      </c>
      <c r="U279">
        <v>1005</v>
      </c>
      <c r="V279" t="s">
        <v>1272</v>
      </c>
    </row>
    <row r="280" spans="1:22" x14ac:dyDescent="0.2">
      <c r="A280" t="s">
        <v>1134</v>
      </c>
      <c r="B280" t="s">
        <v>1135</v>
      </c>
      <c r="C280" t="s">
        <v>1254</v>
      </c>
      <c r="D280">
        <v>7</v>
      </c>
      <c r="E280" t="s">
        <v>5112</v>
      </c>
      <c r="F280" t="s">
        <v>5169</v>
      </c>
      <c r="G280" t="s">
        <v>1236</v>
      </c>
      <c r="H280">
        <v>4652</v>
      </c>
      <c r="I280">
        <v>4834</v>
      </c>
      <c r="J280" t="s">
        <v>1273</v>
      </c>
      <c r="K280" s="75" t="s">
        <v>110</v>
      </c>
      <c r="L280" t="s">
        <v>52</v>
      </c>
      <c r="M280" t="s">
        <v>24</v>
      </c>
      <c r="N280" t="s">
        <v>1274</v>
      </c>
      <c r="O280" t="s">
        <v>110</v>
      </c>
      <c r="P280" t="s">
        <v>112</v>
      </c>
      <c r="Q280" t="s">
        <v>27</v>
      </c>
      <c r="R280">
        <v>1008</v>
      </c>
      <c r="S280">
        <v>1051</v>
      </c>
      <c r="T280">
        <v>1008</v>
      </c>
      <c r="U280">
        <v>985</v>
      </c>
      <c r="V280" t="s">
        <v>1275</v>
      </c>
    </row>
    <row r="281" spans="1:22" hidden="1" x14ac:dyDescent="0.2">
      <c r="A281" t="s">
        <v>1134</v>
      </c>
      <c r="B281" t="s">
        <v>1135</v>
      </c>
      <c r="C281" t="s">
        <v>1254</v>
      </c>
      <c r="D281">
        <v>7</v>
      </c>
      <c r="E281" t="s">
        <v>5112</v>
      </c>
      <c r="F281" t="s">
        <v>5162</v>
      </c>
      <c r="G281" t="s">
        <v>1236</v>
      </c>
      <c r="H281">
        <v>4652</v>
      </c>
      <c r="I281">
        <v>4834</v>
      </c>
      <c r="J281" t="s">
        <v>100</v>
      </c>
      <c r="K281" t="s">
        <v>22</v>
      </c>
      <c r="L281" t="s">
        <v>52</v>
      </c>
      <c r="M281" t="s">
        <v>24</v>
      </c>
      <c r="N281" t="s">
        <v>1276</v>
      </c>
      <c r="O281" t="s">
        <v>100</v>
      </c>
      <c r="P281" t="s">
        <v>5105</v>
      </c>
      <c r="Q281" t="s">
        <v>27</v>
      </c>
      <c r="R281">
        <v>1010</v>
      </c>
      <c r="S281">
        <v>1053</v>
      </c>
      <c r="T281">
        <v>1010</v>
      </c>
      <c r="U281">
        <v>1011</v>
      </c>
      <c r="V281" t="s">
        <v>1277</v>
      </c>
    </row>
    <row r="282" spans="1:22" hidden="1" x14ac:dyDescent="0.2">
      <c r="A282" t="s">
        <v>1134</v>
      </c>
      <c r="B282" t="s">
        <v>1135</v>
      </c>
      <c r="C282" t="s">
        <v>1254</v>
      </c>
      <c r="D282">
        <v>7</v>
      </c>
      <c r="E282" t="s">
        <v>5112</v>
      </c>
      <c r="F282" t="s">
        <v>5162</v>
      </c>
      <c r="G282" t="s">
        <v>1236</v>
      </c>
      <c r="H282">
        <v>4652</v>
      </c>
      <c r="I282">
        <v>4834</v>
      </c>
      <c r="J282" t="s">
        <v>1227</v>
      </c>
      <c r="K282" t="s">
        <v>22</v>
      </c>
      <c r="L282" t="s">
        <v>52</v>
      </c>
      <c r="M282" t="s">
        <v>24</v>
      </c>
      <c r="N282" t="s">
        <v>1278</v>
      </c>
      <c r="O282" t="s">
        <v>1227</v>
      </c>
      <c r="P282" t="s">
        <v>5105</v>
      </c>
      <c r="Q282" t="s">
        <v>27</v>
      </c>
      <c r="R282">
        <v>1013</v>
      </c>
      <c r="S282">
        <v>1054</v>
      </c>
      <c r="T282">
        <v>1013</v>
      </c>
      <c r="U282">
        <v>1012</v>
      </c>
      <c r="V282" t="s">
        <v>1279</v>
      </c>
    </row>
    <row r="283" spans="1:22" hidden="1" x14ac:dyDescent="0.2">
      <c r="A283" t="s">
        <v>1134</v>
      </c>
      <c r="B283" t="s">
        <v>1135</v>
      </c>
      <c r="C283" t="s">
        <v>1254</v>
      </c>
      <c r="D283">
        <v>7</v>
      </c>
      <c r="E283" t="s">
        <v>5112</v>
      </c>
      <c r="F283" t="s">
        <v>5162</v>
      </c>
      <c r="G283" t="s">
        <v>1236</v>
      </c>
      <c r="H283">
        <v>4652</v>
      </c>
      <c r="I283">
        <v>4834</v>
      </c>
      <c r="J283" t="s">
        <v>1280</v>
      </c>
      <c r="K283" t="s">
        <v>22</v>
      </c>
      <c r="L283" t="s">
        <v>52</v>
      </c>
      <c r="M283" t="s">
        <v>24</v>
      </c>
      <c r="N283" t="s">
        <v>1281</v>
      </c>
      <c r="O283" t="s">
        <v>1282</v>
      </c>
      <c r="P283" t="s">
        <v>5105</v>
      </c>
      <c r="Q283" t="s">
        <v>27</v>
      </c>
      <c r="R283">
        <v>1014</v>
      </c>
      <c r="S283">
        <v>1055</v>
      </c>
      <c r="T283">
        <v>1014</v>
      </c>
      <c r="U283">
        <v>1015</v>
      </c>
      <c r="V283" t="s">
        <v>1283</v>
      </c>
    </row>
    <row r="284" spans="1:22" ht="34" hidden="1" x14ac:dyDescent="0.2">
      <c r="A284" t="s">
        <v>1284</v>
      </c>
      <c r="B284" t="s">
        <v>1285</v>
      </c>
      <c r="C284" t="s">
        <v>5086</v>
      </c>
      <c r="D284">
        <v>6</v>
      </c>
      <c r="E284" t="s">
        <v>5112</v>
      </c>
      <c r="F284" s="70" t="s">
        <v>1286</v>
      </c>
      <c r="G284" t="s">
        <v>1287</v>
      </c>
      <c r="H284">
        <v>0</v>
      </c>
      <c r="I284">
        <v>76</v>
      </c>
      <c r="J284" t="s">
        <v>1288</v>
      </c>
      <c r="K284" t="s">
        <v>22</v>
      </c>
      <c r="L284" t="s">
        <v>32</v>
      </c>
      <c r="M284" t="s">
        <v>24</v>
      </c>
      <c r="N284" t="s">
        <v>1289</v>
      </c>
      <c r="O284" s="70" t="s">
        <v>1290</v>
      </c>
      <c r="P284" t="s">
        <v>5097</v>
      </c>
      <c r="Q284" t="s">
        <v>27</v>
      </c>
      <c r="R284">
        <v>2132</v>
      </c>
      <c r="S284">
        <v>2234</v>
      </c>
      <c r="T284">
        <v>2132</v>
      </c>
      <c r="U284">
        <v>2170</v>
      </c>
      <c r="V284" t="s">
        <v>1291</v>
      </c>
    </row>
    <row r="285" spans="1:22" ht="34" hidden="1" x14ac:dyDescent="0.2">
      <c r="A285" t="s">
        <v>1284</v>
      </c>
      <c r="B285" t="s">
        <v>1285</v>
      </c>
      <c r="C285" t="s">
        <v>5086</v>
      </c>
      <c r="D285">
        <v>6</v>
      </c>
      <c r="E285" t="s">
        <v>5112</v>
      </c>
      <c r="F285" s="70" t="s">
        <v>1292</v>
      </c>
      <c r="G285" t="s">
        <v>1293</v>
      </c>
      <c r="H285">
        <v>307</v>
      </c>
      <c r="I285">
        <v>409</v>
      </c>
      <c r="J285" t="s">
        <v>1294</v>
      </c>
      <c r="K285" t="s">
        <v>22</v>
      </c>
      <c r="L285" t="s">
        <v>32</v>
      </c>
      <c r="M285" t="s">
        <v>24</v>
      </c>
      <c r="N285" t="s">
        <v>1295</v>
      </c>
      <c r="O285" s="70" t="s">
        <v>1296</v>
      </c>
      <c r="P285" t="s">
        <v>5097</v>
      </c>
      <c r="Q285" t="s">
        <v>27</v>
      </c>
      <c r="R285">
        <v>2133</v>
      </c>
      <c r="S285">
        <v>2235</v>
      </c>
      <c r="T285">
        <v>2133</v>
      </c>
      <c r="U285">
        <v>2171</v>
      </c>
      <c r="V285" t="s">
        <v>1297</v>
      </c>
    </row>
    <row r="286" spans="1:22" ht="51" hidden="1" x14ac:dyDescent="0.2">
      <c r="A286" t="s">
        <v>1284</v>
      </c>
      <c r="B286" t="s">
        <v>1285</v>
      </c>
      <c r="C286" t="s">
        <v>5086</v>
      </c>
      <c r="D286">
        <v>6</v>
      </c>
      <c r="E286" t="s">
        <v>5112</v>
      </c>
      <c r="F286" s="70" t="s">
        <v>1298</v>
      </c>
      <c r="G286" t="s">
        <v>1299</v>
      </c>
      <c r="H286">
        <v>2676</v>
      </c>
      <c r="I286">
        <v>2855</v>
      </c>
      <c r="J286" t="s">
        <v>372</v>
      </c>
      <c r="K286" t="s">
        <v>22</v>
      </c>
      <c r="L286" t="s">
        <v>23</v>
      </c>
      <c r="M286" t="s">
        <v>24</v>
      </c>
      <c r="N286" t="s">
        <v>1300</v>
      </c>
      <c r="O286" t="s">
        <v>372</v>
      </c>
      <c r="P286" t="s">
        <v>5106</v>
      </c>
      <c r="Q286" t="s">
        <v>27</v>
      </c>
      <c r="R286">
        <v>2134</v>
      </c>
      <c r="S286">
        <v>2247</v>
      </c>
      <c r="T286">
        <v>2134</v>
      </c>
      <c r="U286">
        <v>2192</v>
      </c>
      <c r="V286" t="s">
        <v>1301</v>
      </c>
    </row>
    <row r="287" spans="1:22" ht="51" hidden="1" x14ac:dyDescent="0.2">
      <c r="A287" t="s">
        <v>1284</v>
      </c>
      <c r="B287" t="s">
        <v>1285</v>
      </c>
      <c r="C287" t="s">
        <v>5086</v>
      </c>
      <c r="D287">
        <v>6</v>
      </c>
      <c r="E287" t="s">
        <v>5112</v>
      </c>
      <c r="F287" s="70" t="s">
        <v>1302</v>
      </c>
      <c r="G287" t="s">
        <v>1303</v>
      </c>
      <c r="H287">
        <v>3413</v>
      </c>
      <c r="I287">
        <v>3580</v>
      </c>
      <c r="J287" t="s">
        <v>1304</v>
      </c>
      <c r="K287" t="s">
        <v>79</v>
      </c>
      <c r="L287" t="s">
        <v>52</v>
      </c>
      <c r="M287" t="s">
        <v>24</v>
      </c>
      <c r="N287" t="s">
        <v>1305</v>
      </c>
      <c r="O287" t="s">
        <v>79</v>
      </c>
      <c r="P287" t="s">
        <v>79</v>
      </c>
      <c r="Q287" t="s">
        <v>79</v>
      </c>
      <c r="R287">
        <v>2135</v>
      </c>
      <c r="T287">
        <v>2135</v>
      </c>
      <c r="V287" t="s">
        <v>1306</v>
      </c>
    </row>
    <row r="288" spans="1:22" ht="68" x14ac:dyDescent="0.2">
      <c r="A288" t="s">
        <v>1284</v>
      </c>
      <c r="B288" t="s">
        <v>1285</v>
      </c>
      <c r="C288" t="s">
        <v>5086</v>
      </c>
      <c r="D288">
        <v>6</v>
      </c>
      <c r="E288" t="s">
        <v>5112</v>
      </c>
      <c r="F288" s="70" t="s">
        <v>1307</v>
      </c>
      <c r="G288" t="s">
        <v>1308</v>
      </c>
      <c r="H288">
        <v>5196</v>
      </c>
      <c r="I288">
        <v>5478</v>
      </c>
      <c r="J288" t="s">
        <v>1309</v>
      </c>
      <c r="K288" t="s">
        <v>110</v>
      </c>
      <c r="L288" t="s">
        <v>23</v>
      </c>
      <c r="M288" t="s">
        <v>24</v>
      </c>
      <c r="N288" t="s">
        <v>1310</v>
      </c>
      <c r="O288" t="s">
        <v>1311</v>
      </c>
      <c r="P288" t="s">
        <v>112</v>
      </c>
      <c r="Q288" t="s">
        <v>27</v>
      </c>
      <c r="R288">
        <v>2136</v>
      </c>
      <c r="S288">
        <v>2239</v>
      </c>
      <c r="T288">
        <v>2136</v>
      </c>
      <c r="U288">
        <v>2178</v>
      </c>
      <c r="V288" t="s">
        <v>1312</v>
      </c>
    </row>
    <row r="289" spans="1:22" ht="51" hidden="1" x14ac:dyDescent="0.2">
      <c r="A289" t="s">
        <v>1284</v>
      </c>
      <c r="B289" t="s">
        <v>1285</v>
      </c>
      <c r="C289" t="s">
        <v>5086</v>
      </c>
      <c r="D289">
        <v>6</v>
      </c>
      <c r="E289" t="s">
        <v>5112</v>
      </c>
      <c r="F289" s="70" t="s">
        <v>1313</v>
      </c>
      <c r="G289" t="s">
        <v>1314</v>
      </c>
      <c r="H289">
        <v>5890</v>
      </c>
      <c r="I289">
        <v>6104</v>
      </c>
      <c r="J289" t="s">
        <v>1315</v>
      </c>
      <c r="K289" s="75" t="s">
        <v>110</v>
      </c>
      <c r="L289" t="s">
        <v>52</v>
      </c>
      <c r="M289" t="s">
        <v>24</v>
      </c>
      <c r="N289" t="s">
        <v>1316</v>
      </c>
      <c r="O289" t="s">
        <v>386</v>
      </c>
      <c r="P289" t="s">
        <v>387</v>
      </c>
      <c r="Q289" t="s">
        <v>27</v>
      </c>
      <c r="R289">
        <v>2137</v>
      </c>
      <c r="S289">
        <v>2241</v>
      </c>
      <c r="T289">
        <v>2137</v>
      </c>
      <c r="U289">
        <v>2182</v>
      </c>
      <c r="V289" t="s">
        <v>1317</v>
      </c>
    </row>
    <row r="290" spans="1:22" ht="51" x14ac:dyDescent="0.2">
      <c r="A290" t="s">
        <v>1284</v>
      </c>
      <c r="B290" t="s">
        <v>1285</v>
      </c>
      <c r="C290" t="s">
        <v>5086</v>
      </c>
      <c r="D290">
        <v>6</v>
      </c>
      <c r="E290" t="s">
        <v>5112</v>
      </c>
      <c r="F290" s="70" t="s">
        <v>1318</v>
      </c>
      <c r="G290" t="s">
        <v>1319</v>
      </c>
      <c r="H290">
        <v>7877</v>
      </c>
      <c r="I290">
        <v>8082</v>
      </c>
      <c r="J290" t="s">
        <v>1320</v>
      </c>
      <c r="K290" s="75" t="s">
        <v>110</v>
      </c>
      <c r="L290" t="s">
        <v>52</v>
      </c>
      <c r="M290" t="s">
        <v>24</v>
      </c>
      <c r="N290" t="s">
        <v>1321</v>
      </c>
      <c r="O290" t="s">
        <v>1089</v>
      </c>
      <c r="P290" t="s">
        <v>112</v>
      </c>
      <c r="Q290" t="s">
        <v>27</v>
      </c>
      <c r="R290">
        <v>2138</v>
      </c>
      <c r="S290">
        <v>2240</v>
      </c>
      <c r="T290">
        <v>2138</v>
      </c>
      <c r="U290">
        <v>2181</v>
      </c>
      <c r="V290" t="s">
        <v>1322</v>
      </c>
    </row>
    <row r="291" spans="1:22" ht="102" hidden="1" x14ac:dyDescent="0.2">
      <c r="A291" t="s">
        <v>1284</v>
      </c>
      <c r="B291" t="s">
        <v>1285</v>
      </c>
      <c r="C291" t="s">
        <v>5086</v>
      </c>
      <c r="D291">
        <v>6</v>
      </c>
      <c r="E291" t="s">
        <v>5112</v>
      </c>
      <c r="F291" s="70" t="s">
        <v>1323</v>
      </c>
      <c r="G291" t="s">
        <v>1324</v>
      </c>
      <c r="H291">
        <v>8728</v>
      </c>
      <c r="I291">
        <v>8764</v>
      </c>
      <c r="J291" t="s">
        <v>1323</v>
      </c>
      <c r="K291" t="s">
        <v>22</v>
      </c>
      <c r="L291" t="s">
        <v>32</v>
      </c>
      <c r="M291" t="s">
        <v>24</v>
      </c>
      <c r="N291" t="s">
        <v>1325</v>
      </c>
      <c r="O291" s="70" t="s">
        <v>1326</v>
      </c>
      <c r="P291" t="s">
        <v>5098</v>
      </c>
      <c r="Q291" t="s">
        <v>27</v>
      </c>
      <c r="R291">
        <v>2139</v>
      </c>
      <c r="S291">
        <v>2242</v>
      </c>
      <c r="T291">
        <v>2139</v>
      </c>
      <c r="U291">
        <v>2183</v>
      </c>
      <c r="V291" t="s">
        <v>1327</v>
      </c>
    </row>
    <row r="292" spans="1:22" ht="51" hidden="1" x14ac:dyDescent="0.2">
      <c r="A292" t="s">
        <v>1284</v>
      </c>
      <c r="B292" t="s">
        <v>1285</v>
      </c>
      <c r="C292" t="s">
        <v>5086</v>
      </c>
      <c r="D292">
        <v>6</v>
      </c>
      <c r="E292" t="s">
        <v>5112</v>
      </c>
      <c r="F292" s="70" t="s">
        <v>1328</v>
      </c>
      <c r="G292" t="s">
        <v>1329</v>
      </c>
      <c r="H292">
        <v>9047</v>
      </c>
      <c r="I292">
        <v>9217</v>
      </c>
      <c r="J292" t="s">
        <v>848</v>
      </c>
      <c r="K292" t="s">
        <v>22</v>
      </c>
      <c r="L292" t="s">
        <v>52</v>
      </c>
      <c r="M292" t="s">
        <v>24</v>
      </c>
      <c r="N292" t="s">
        <v>1330</v>
      </c>
      <c r="O292" t="s">
        <v>122</v>
      </c>
      <c r="P292" t="s">
        <v>5105</v>
      </c>
      <c r="Q292" t="s">
        <v>27</v>
      </c>
      <c r="R292">
        <v>2140</v>
      </c>
      <c r="S292">
        <v>2269</v>
      </c>
      <c r="T292">
        <v>2140</v>
      </c>
      <c r="U292">
        <v>2216</v>
      </c>
      <c r="V292" t="s">
        <v>1331</v>
      </c>
    </row>
    <row r="293" spans="1:22" ht="34" hidden="1" x14ac:dyDescent="0.2">
      <c r="A293" t="s">
        <v>1284</v>
      </c>
      <c r="B293" t="s">
        <v>1285</v>
      </c>
      <c r="C293" t="s">
        <v>5086</v>
      </c>
      <c r="D293">
        <v>6</v>
      </c>
      <c r="E293" t="s">
        <v>5112</v>
      </c>
      <c r="F293" s="70" t="s">
        <v>1332</v>
      </c>
      <c r="G293" t="s">
        <v>1333</v>
      </c>
      <c r="H293">
        <v>10027</v>
      </c>
      <c r="I293">
        <v>10172</v>
      </c>
      <c r="J293" t="s">
        <v>372</v>
      </c>
      <c r="K293" t="s">
        <v>22</v>
      </c>
      <c r="L293" t="s">
        <v>23</v>
      </c>
      <c r="M293" t="s">
        <v>24</v>
      </c>
      <c r="N293" t="s">
        <v>1334</v>
      </c>
      <c r="O293" t="s">
        <v>372</v>
      </c>
      <c r="P293" t="s">
        <v>5106</v>
      </c>
      <c r="Q293" t="s">
        <v>27</v>
      </c>
      <c r="R293">
        <v>2141</v>
      </c>
      <c r="S293">
        <v>2248</v>
      </c>
      <c r="T293">
        <v>2141</v>
      </c>
      <c r="U293">
        <v>2193</v>
      </c>
      <c r="V293" t="s">
        <v>1335</v>
      </c>
    </row>
    <row r="294" spans="1:22" ht="17" hidden="1" x14ac:dyDescent="0.2">
      <c r="A294" t="s">
        <v>1284</v>
      </c>
      <c r="B294" t="s">
        <v>1285</v>
      </c>
      <c r="C294" t="s">
        <v>5086</v>
      </c>
      <c r="D294">
        <v>6</v>
      </c>
      <c r="E294" t="s">
        <v>5112</v>
      </c>
      <c r="F294" s="70" t="s">
        <v>1336</v>
      </c>
      <c r="G294" t="s">
        <v>1337</v>
      </c>
      <c r="H294">
        <v>10173</v>
      </c>
      <c r="I294">
        <v>10232</v>
      </c>
      <c r="J294" t="s">
        <v>1338</v>
      </c>
      <c r="K294" t="s">
        <v>22</v>
      </c>
      <c r="L294" t="s">
        <v>32</v>
      </c>
      <c r="M294" t="s">
        <v>24</v>
      </c>
      <c r="N294" t="s">
        <v>1339</v>
      </c>
      <c r="O294" s="70" t="s">
        <v>1340</v>
      </c>
      <c r="P294" t="s">
        <v>5102</v>
      </c>
      <c r="Q294" t="s">
        <v>27</v>
      </c>
      <c r="R294">
        <v>2142</v>
      </c>
      <c r="S294">
        <v>2244</v>
      </c>
      <c r="T294">
        <v>2142</v>
      </c>
      <c r="U294">
        <v>2186</v>
      </c>
      <c r="V294" t="s">
        <v>1341</v>
      </c>
    </row>
    <row r="295" spans="1:22" ht="51" hidden="1" x14ac:dyDescent="0.2">
      <c r="A295" t="s">
        <v>1284</v>
      </c>
      <c r="B295" t="s">
        <v>1285</v>
      </c>
      <c r="C295" t="s">
        <v>5086</v>
      </c>
      <c r="D295">
        <v>6</v>
      </c>
      <c r="E295" t="s">
        <v>5112</v>
      </c>
      <c r="F295" s="70" t="s">
        <v>1342</v>
      </c>
      <c r="G295" t="s">
        <v>1343</v>
      </c>
      <c r="H295">
        <v>10696</v>
      </c>
      <c r="I295">
        <v>10877</v>
      </c>
      <c r="J295" t="s">
        <v>1344</v>
      </c>
      <c r="K295" t="s">
        <v>22</v>
      </c>
      <c r="L295" t="s">
        <v>52</v>
      </c>
      <c r="M295" t="s">
        <v>46</v>
      </c>
      <c r="N295" t="s">
        <v>1345</v>
      </c>
      <c r="O295" t="s">
        <v>420</v>
      </c>
      <c r="P295" t="s">
        <v>5099</v>
      </c>
      <c r="Q295" t="s">
        <v>27</v>
      </c>
      <c r="R295">
        <v>2143</v>
      </c>
      <c r="S295">
        <v>2246</v>
      </c>
      <c r="T295">
        <v>2143</v>
      </c>
      <c r="U295">
        <v>2189</v>
      </c>
      <c r="V295" t="s">
        <v>1346</v>
      </c>
    </row>
    <row r="296" spans="1:22" ht="68" hidden="1" x14ac:dyDescent="0.2">
      <c r="A296" t="s">
        <v>1284</v>
      </c>
      <c r="B296" t="s">
        <v>1285</v>
      </c>
      <c r="C296" t="s">
        <v>5086</v>
      </c>
      <c r="D296">
        <v>6</v>
      </c>
      <c r="E296" t="s">
        <v>5112</v>
      </c>
      <c r="F296" s="70" t="s">
        <v>1347</v>
      </c>
      <c r="G296" t="s">
        <v>1348</v>
      </c>
      <c r="H296">
        <v>10942</v>
      </c>
      <c r="I296">
        <v>11242</v>
      </c>
      <c r="J296" t="s">
        <v>1349</v>
      </c>
      <c r="K296" t="s">
        <v>110</v>
      </c>
      <c r="L296" t="s">
        <v>23</v>
      </c>
      <c r="M296" t="s">
        <v>24</v>
      </c>
      <c r="N296" t="s">
        <v>1350</v>
      </c>
      <c r="O296" t="s">
        <v>1351</v>
      </c>
      <c r="P296" t="s">
        <v>5102</v>
      </c>
      <c r="Q296" t="s">
        <v>27</v>
      </c>
      <c r="R296">
        <v>2144</v>
      </c>
      <c r="S296">
        <v>2281</v>
      </c>
      <c r="T296">
        <v>2144</v>
      </c>
      <c r="U296">
        <v>2231</v>
      </c>
      <c r="V296" t="s">
        <v>1352</v>
      </c>
    </row>
    <row r="297" spans="1:22" ht="68" hidden="1" x14ac:dyDescent="0.2">
      <c r="A297" t="s">
        <v>1284</v>
      </c>
      <c r="B297" t="s">
        <v>1285</v>
      </c>
      <c r="C297" t="s">
        <v>5086</v>
      </c>
      <c r="D297">
        <v>6</v>
      </c>
      <c r="E297" t="s">
        <v>5112</v>
      </c>
      <c r="F297" s="70" t="s">
        <v>1347</v>
      </c>
      <c r="G297" t="s">
        <v>1348</v>
      </c>
      <c r="H297">
        <v>10942</v>
      </c>
      <c r="I297">
        <v>11242</v>
      </c>
      <c r="J297" t="s">
        <v>372</v>
      </c>
      <c r="K297" t="s">
        <v>22</v>
      </c>
      <c r="L297" t="s">
        <v>23</v>
      </c>
      <c r="M297" t="s">
        <v>24</v>
      </c>
      <c r="N297" t="s">
        <v>1353</v>
      </c>
      <c r="O297" t="s">
        <v>372</v>
      </c>
      <c r="P297" t="s">
        <v>5106</v>
      </c>
      <c r="Q297" t="s">
        <v>27</v>
      </c>
      <c r="R297">
        <v>2145</v>
      </c>
      <c r="S297">
        <v>2249</v>
      </c>
      <c r="T297">
        <v>2145</v>
      </c>
      <c r="U297">
        <v>2194</v>
      </c>
      <c r="V297" t="s">
        <v>1354</v>
      </c>
    </row>
    <row r="298" spans="1:22" ht="68" hidden="1" x14ac:dyDescent="0.2">
      <c r="A298" t="s">
        <v>1284</v>
      </c>
      <c r="B298" t="s">
        <v>1285</v>
      </c>
      <c r="C298" t="s">
        <v>5086</v>
      </c>
      <c r="D298">
        <v>6</v>
      </c>
      <c r="E298" t="s">
        <v>5112</v>
      </c>
      <c r="F298" s="70" t="s">
        <v>1355</v>
      </c>
      <c r="G298" t="s">
        <v>1356</v>
      </c>
      <c r="H298">
        <v>11243</v>
      </c>
      <c r="I298">
        <v>11533</v>
      </c>
      <c r="J298" t="s">
        <v>92</v>
      </c>
      <c r="K298" t="s">
        <v>79</v>
      </c>
      <c r="L298" t="s">
        <v>23</v>
      </c>
      <c r="M298" t="s">
        <v>24</v>
      </c>
      <c r="N298" t="s">
        <v>1357</v>
      </c>
      <c r="O298" t="s">
        <v>79</v>
      </c>
      <c r="P298" t="s">
        <v>79</v>
      </c>
      <c r="Q298" t="s">
        <v>79</v>
      </c>
      <c r="R298">
        <v>2146</v>
      </c>
      <c r="T298">
        <v>2146</v>
      </c>
      <c r="V298" t="s">
        <v>1358</v>
      </c>
    </row>
    <row r="299" spans="1:22" hidden="1" x14ac:dyDescent="0.2">
      <c r="A299" t="s">
        <v>1284</v>
      </c>
      <c r="B299" t="s">
        <v>1285</v>
      </c>
      <c r="C299" t="s">
        <v>5086</v>
      </c>
      <c r="D299">
        <v>6</v>
      </c>
      <c r="E299" t="s">
        <v>5112</v>
      </c>
      <c r="F299" t="s">
        <v>5129</v>
      </c>
      <c r="G299" t="s">
        <v>1356</v>
      </c>
      <c r="H299">
        <v>11243</v>
      </c>
      <c r="I299">
        <v>11533</v>
      </c>
      <c r="J299" t="s">
        <v>1359</v>
      </c>
      <c r="K299" t="s">
        <v>22</v>
      </c>
      <c r="L299" t="s">
        <v>52</v>
      </c>
      <c r="M299" t="s">
        <v>24</v>
      </c>
      <c r="N299" t="s">
        <v>1360</v>
      </c>
      <c r="O299" t="s">
        <v>1242</v>
      </c>
      <c r="P299" t="s">
        <v>5105</v>
      </c>
      <c r="Q299" t="s">
        <v>27</v>
      </c>
      <c r="R299">
        <v>2147</v>
      </c>
      <c r="S299">
        <v>2237</v>
      </c>
      <c r="T299">
        <v>2147</v>
      </c>
      <c r="U299">
        <v>2173</v>
      </c>
      <c r="V299" t="s">
        <v>1361</v>
      </c>
    </row>
    <row r="300" spans="1:22" hidden="1" x14ac:dyDescent="0.2">
      <c r="A300" t="s">
        <v>1284</v>
      </c>
      <c r="B300" t="s">
        <v>1285</v>
      </c>
      <c r="C300" t="s">
        <v>5086</v>
      </c>
      <c r="D300">
        <v>6</v>
      </c>
      <c r="E300" t="s">
        <v>5112</v>
      </c>
      <c r="F300" t="s">
        <v>5130</v>
      </c>
      <c r="G300" t="s">
        <v>1356</v>
      </c>
      <c r="H300">
        <v>11243</v>
      </c>
      <c r="I300">
        <v>11533</v>
      </c>
      <c r="J300" t="s">
        <v>1362</v>
      </c>
      <c r="K300" t="s">
        <v>79</v>
      </c>
      <c r="L300" t="s">
        <v>52</v>
      </c>
      <c r="M300" t="s">
        <v>24</v>
      </c>
      <c r="N300" t="s">
        <v>1363</v>
      </c>
      <c r="O300" t="s">
        <v>79</v>
      </c>
      <c r="P300" t="s">
        <v>79</v>
      </c>
      <c r="Q300" t="s">
        <v>79</v>
      </c>
      <c r="R300">
        <v>2148</v>
      </c>
      <c r="T300">
        <v>2148</v>
      </c>
      <c r="V300" t="s">
        <v>1364</v>
      </c>
    </row>
    <row r="301" spans="1:22" ht="68" x14ac:dyDescent="0.2">
      <c r="A301" t="s">
        <v>1284</v>
      </c>
      <c r="B301" t="s">
        <v>1285</v>
      </c>
      <c r="C301" t="s">
        <v>5086</v>
      </c>
      <c r="D301">
        <v>6</v>
      </c>
      <c r="E301" t="s">
        <v>5112</v>
      </c>
      <c r="F301" s="70" t="s">
        <v>1355</v>
      </c>
      <c r="G301" t="s">
        <v>1356</v>
      </c>
      <c r="H301">
        <v>11243</v>
      </c>
      <c r="I301">
        <v>11533</v>
      </c>
      <c r="J301" t="s">
        <v>1365</v>
      </c>
      <c r="K301" s="75" t="s">
        <v>110</v>
      </c>
      <c r="L301" t="s">
        <v>23</v>
      </c>
      <c r="M301" t="s">
        <v>24</v>
      </c>
      <c r="N301" t="s">
        <v>1366</v>
      </c>
      <c r="O301" t="s">
        <v>110</v>
      </c>
      <c r="P301" t="s">
        <v>112</v>
      </c>
      <c r="Q301" t="s">
        <v>27</v>
      </c>
      <c r="R301">
        <v>2149</v>
      </c>
      <c r="S301">
        <v>2283</v>
      </c>
      <c r="T301">
        <v>2149</v>
      </c>
      <c r="U301">
        <v>2233</v>
      </c>
      <c r="V301" t="s">
        <v>1367</v>
      </c>
    </row>
    <row r="302" spans="1:22" hidden="1" x14ac:dyDescent="0.2">
      <c r="A302" t="s">
        <v>1284</v>
      </c>
      <c r="B302" t="s">
        <v>1285</v>
      </c>
      <c r="C302" t="s">
        <v>5086</v>
      </c>
      <c r="D302">
        <v>6</v>
      </c>
      <c r="E302" t="s">
        <v>5112</v>
      </c>
      <c r="F302" t="s">
        <v>5131</v>
      </c>
      <c r="G302" t="s">
        <v>1356</v>
      </c>
      <c r="H302">
        <v>11243</v>
      </c>
      <c r="I302">
        <v>11533</v>
      </c>
      <c r="J302" t="s">
        <v>100</v>
      </c>
      <c r="K302" t="s">
        <v>22</v>
      </c>
      <c r="L302" t="s">
        <v>52</v>
      </c>
      <c r="M302" t="s">
        <v>24</v>
      </c>
      <c r="N302" t="s">
        <v>1368</v>
      </c>
      <c r="O302" t="s">
        <v>100</v>
      </c>
      <c r="P302" t="s">
        <v>5105</v>
      </c>
      <c r="Q302" t="s">
        <v>27</v>
      </c>
      <c r="R302">
        <v>2150</v>
      </c>
      <c r="S302">
        <v>2270</v>
      </c>
      <c r="T302">
        <v>2150</v>
      </c>
      <c r="U302">
        <v>2217</v>
      </c>
      <c r="V302" t="s">
        <v>1369</v>
      </c>
    </row>
    <row r="303" spans="1:22" hidden="1" x14ac:dyDescent="0.2">
      <c r="A303" t="s">
        <v>1284</v>
      </c>
      <c r="B303" t="s">
        <v>1285</v>
      </c>
      <c r="C303" t="s">
        <v>5086</v>
      </c>
      <c r="D303">
        <v>6</v>
      </c>
      <c r="E303" t="s">
        <v>5112</v>
      </c>
      <c r="F303" t="s">
        <v>5132</v>
      </c>
      <c r="G303" t="s">
        <v>1356</v>
      </c>
      <c r="H303">
        <v>11243</v>
      </c>
      <c r="I303">
        <v>11533</v>
      </c>
      <c r="J303" t="s">
        <v>1370</v>
      </c>
      <c r="K303" t="s">
        <v>22</v>
      </c>
      <c r="L303" t="s">
        <v>52</v>
      </c>
      <c r="M303" t="s">
        <v>24</v>
      </c>
      <c r="N303" t="s">
        <v>1371</v>
      </c>
      <c r="O303" t="s">
        <v>1370</v>
      </c>
      <c r="P303" t="s">
        <v>5105</v>
      </c>
      <c r="Q303" t="s">
        <v>27</v>
      </c>
      <c r="R303">
        <v>2151</v>
      </c>
      <c r="S303">
        <v>2251</v>
      </c>
      <c r="T303">
        <v>2151</v>
      </c>
      <c r="U303">
        <v>2197</v>
      </c>
      <c r="V303" t="s">
        <v>1372</v>
      </c>
    </row>
    <row r="304" spans="1:22" hidden="1" x14ac:dyDescent="0.2">
      <c r="A304" t="s">
        <v>1284</v>
      </c>
      <c r="B304" t="s">
        <v>1285</v>
      </c>
      <c r="C304" t="s">
        <v>5086</v>
      </c>
      <c r="D304">
        <v>6</v>
      </c>
      <c r="E304" t="s">
        <v>5112</v>
      </c>
      <c r="F304" t="s">
        <v>5151</v>
      </c>
      <c r="G304" t="s">
        <v>1356</v>
      </c>
      <c r="H304">
        <v>11243</v>
      </c>
      <c r="I304">
        <v>11533</v>
      </c>
      <c r="J304" t="s">
        <v>100</v>
      </c>
      <c r="K304" t="s">
        <v>22</v>
      </c>
      <c r="L304" t="s">
        <v>52</v>
      </c>
      <c r="M304" t="s">
        <v>24</v>
      </c>
      <c r="N304" t="s">
        <v>1373</v>
      </c>
      <c r="O304" t="s">
        <v>100</v>
      </c>
      <c r="P304" t="s">
        <v>5105</v>
      </c>
      <c r="Q304" t="s">
        <v>27</v>
      </c>
      <c r="R304">
        <v>2152</v>
      </c>
      <c r="S304">
        <v>2252</v>
      </c>
      <c r="T304">
        <v>2152</v>
      </c>
      <c r="U304">
        <v>2198</v>
      </c>
      <c r="V304" t="s">
        <v>1374</v>
      </c>
    </row>
    <row r="305" spans="1:22" hidden="1" x14ac:dyDescent="0.2">
      <c r="A305" t="s">
        <v>1284</v>
      </c>
      <c r="B305" t="s">
        <v>1285</v>
      </c>
      <c r="C305" t="s">
        <v>5086</v>
      </c>
      <c r="D305">
        <v>6</v>
      </c>
      <c r="E305" t="s">
        <v>5112</v>
      </c>
      <c r="F305" t="s">
        <v>5133</v>
      </c>
      <c r="G305" t="s">
        <v>1356</v>
      </c>
      <c r="H305">
        <v>11243</v>
      </c>
      <c r="I305">
        <v>11533</v>
      </c>
      <c r="J305" t="s">
        <v>1375</v>
      </c>
      <c r="K305" t="s">
        <v>22</v>
      </c>
      <c r="L305" t="s">
        <v>52</v>
      </c>
      <c r="M305" t="s">
        <v>24</v>
      </c>
      <c r="N305" t="s">
        <v>1376</v>
      </c>
      <c r="O305" t="s">
        <v>1375</v>
      </c>
      <c r="P305" t="s">
        <v>5105</v>
      </c>
      <c r="Q305" t="s">
        <v>27</v>
      </c>
      <c r="R305">
        <v>2153</v>
      </c>
      <c r="S305">
        <v>2253</v>
      </c>
      <c r="T305">
        <v>2153</v>
      </c>
      <c r="U305">
        <v>2199</v>
      </c>
      <c r="V305" t="s">
        <v>1377</v>
      </c>
    </row>
    <row r="306" spans="1:22" hidden="1" x14ac:dyDescent="0.2">
      <c r="A306" t="s">
        <v>1284</v>
      </c>
      <c r="B306" t="s">
        <v>1285</v>
      </c>
      <c r="C306" t="s">
        <v>5086</v>
      </c>
      <c r="D306">
        <v>6</v>
      </c>
      <c r="E306" t="s">
        <v>5112</v>
      </c>
      <c r="F306" t="s">
        <v>5134</v>
      </c>
      <c r="G306" t="s">
        <v>1356</v>
      </c>
      <c r="H306">
        <v>11243</v>
      </c>
      <c r="I306">
        <v>11533</v>
      </c>
      <c r="J306" t="s">
        <v>1378</v>
      </c>
      <c r="K306" t="s">
        <v>22</v>
      </c>
      <c r="L306" t="s">
        <v>52</v>
      </c>
      <c r="M306" t="s">
        <v>24</v>
      </c>
      <c r="N306" t="s">
        <v>1379</v>
      </c>
      <c r="O306" t="s">
        <v>1380</v>
      </c>
      <c r="P306" t="s">
        <v>5105</v>
      </c>
      <c r="Q306" t="s">
        <v>27</v>
      </c>
      <c r="R306">
        <v>2154</v>
      </c>
      <c r="S306">
        <v>2254</v>
      </c>
      <c r="T306">
        <v>2154</v>
      </c>
      <c r="U306">
        <v>2200</v>
      </c>
      <c r="V306" t="s">
        <v>1381</v>
      </c>
    </row>
    <row r="307" spans="1:22" hidden="1" x14ac:dyDescent="0.2">
      <c r="A307" t="s">
        <v>1284</v>
      </c>
      <c r="B307" t="s">
        <v>1285</v>
      </c>
      <c r="C307" t="s">
        <v>5086</v>
      </c>
      <c r="D307">
        <v>6</v>
      </c>
      <c r="E307" t="s">
        <v>5112</v>
      </c>
      <c r="F307" t="s">
        <v>5135</v>
      </c>
      <c r="G307" t="s">
        <v>1356</v>
      </c>
      <c r="H307">
        <v>11243</v>
      </c>
      <c r="I307">
        <v>11533</v>
      </c>
      <c r="J307" t="s">
        <v>100</v>
      </c>
      <c r="K307" t="s">
        <v>22</v>
      </c>
      <c r="L307" t="s">
        <v>52</v>
      </c>
      <c r="M307" t="s">
        <v>24</v>
      </c>
      <c r="N307" t="s">
        <v>1382</v>
      </c>
      <c r="O307" t="s">
        <v>100</v>
      </c>
      <c r="P307" t="s">
        <v>5105</v>
      </c>
      <c r="Q307" t="s">
        <v>27</v>
      </c>
      <c r="R307">
        <v>2155</v>
      </c>
      <c r="S307">
        <v>2255</v>
      </c>
      <c r="T307">
        <v>2155</v>
      </c>
      <c r="U307">
        <v>2201</v>
      </c>
      <c r="V307" t="s">
        <v>1383</v>
      </c>
    </row>
    <row r="308" spans="1:22" hidden="1" x14ac:dyDescent="0.2">
      <c r="A308" t="s">
        <v>1284</v>
      </c>
      <c r="B308" t="s">
        <v>1285</v>
      </c>
      <c r="C308" t="s">
        <v>5086</v>
      </c>
      <c r="D308">
        <v>6</v>
      </c>
      <c r="E308" t="s">
        <v>5112</v>
      </c>
      <c r="F308" t="s">
        <v>5136</v>
      </c>
      <c r="G308" t="s">
        <v>1356</v>
      </c>
      <c r="H308">
        <v>11243</v>
      </c>
      <c r="I308">
        <v>11533</v>
      </c>
      <c r="J308" t="s">
        <v>100</v>
      </c>
      <c r="K308" t="s">
        <v>22</v>
      </c>
      <c r="L308" t="s">
        <v>52</v>
      </c>
      <c r="M308" t="s">
        <v>24</v>
      </c>
      <c r="N308" t="s">
        <v>1384</v>
      </c>
      <c r="O308" t="s">
        <v>100</v>
      </c>
      <c r="P308" t="s">
        <v>5105</v>
      </c>
      <c r="Q308" t="s">
        <v>27</v>
      </c>
      <c r="R308">
        <v>2156</v>
      </c>
      <c r="S308">
        <v>2257</v>
      </c>
      <c r="T308">
        <v>2156</v>
      </c>
      <c r="U308">
        <v>2203</v>
      </c>
      <c r="V308" t="s">
        <v>1385</v>
      </c>
    </row>
    <row r="309" spans="1:22" hidden="1" x14ac:dyDescent="0.2">
      <c r="A309" t="s">
        <v>1284</v>
      </c>
      <c r="B309" t="s">
        <v>1285</v>
      </c>
      <c r="C309" t="s">
        <v>5086</v>
      </c>
      <c r="D309">
        <v>6</v>
      </c>
      <c r="E309" t="s">
        <v>5112</v>
      </c>
      <c r="F309" t="s">
        <v>5137</v>
      </c>
      <c r="G309" t="s">
        <v>1356</v>
      </c>
      <c r="H309">
        <v>11243</v>
      </c>
      <c r="I309">
        <v>11533</v>
      </c>
      <c r="J309" t="s">
        <v>100</v>
      </c>
      <c r="K309" t="s">
        <v>22</v>
      </c>
      <c r="L309" t="s">
        <v>52</v>
      </c>
      <c r="M309" t="s">
        <v>24</v>
      </c>
      <c r="N309" t="s">
        <v>1386</v>
      </c>
      <c r="O309" t="s">
        <v>100</v>
      </c>
      <c r="P309" t="s">
        <v>5105</v>
      </c>
      <c r="Q309" t="s">
        <v>27</v>
      </c>
      <c r="R309">
        <v>2157</v>
      </c>
      <c r="S309">
        <v>2256</v>
      </c>
      <c r="T309">
        <v>2157</v>
      </c>
      <c r="U309">
        <v>2202</v>
      </c>
      <c r="V309" t="s">
        <v>1387</v>
      </c>
    </row>
    <row r="310" spans="1:22" hidden="1" x14ac:dyDescent="0.2">
      <c r="A310" t="s">
        <v>1284</v>
      </c>
      <c r="B310" t="s">
        <v>1285</v>
      </c>
      <c r="C310" t="s">
        <v>5086</v>
      </c>
      <c r="D310">
        <v>6</v>
      </c>
      <c r="E310" t="s">
        <v>5112</v>
      </c>
      <c r="F310" t="s">
        <v>5138</v>
      </c>
      <c r="G310" t="s">
        <v>1356</v>
      </c>
      <c r="H310">
        <v>11243</v>
      </c>
      <c r="I310">
        <v>11533</v>
      </c>
      <c r="J310" t="s">
        <v>100</v>
      </c>
      <c r="K310" t="s">
        <v>22</v>
      </c>
      <c r="L310" t="s">
        <v>52</v>
      </c>
      <c r="M310" t="s">
        <v>24</v>
      </c>
      <c r="N310" t="s">
        <v>1388</v>
      </c>
      <c r="O310" t="s">
        <v>100</v>
      </c>
      <c r="P310" t="s">
        <v>5105</v>
      </c>
      <c r="Q310" t="s">
        <v>27</v>
      </c>
      <c r="R310">
        <v>2158</v>
      </c>
      <c r="S310">
        <v>2258</v>
      </c>
      <c r="T310">
        <v>2158</v>
      </c>
      <c r="U310">
        <v>2204</v>
      </c>
      <c r="V310" t="s">
        <v>1389</v>
      </c>
    </row>
    <row r="311" spans="1:22" hidden="1" x14ac:dyDescent="0.2">
      <c r="A311" t="s">
        <v>1284</v>
      </c>
      <c r="B311" t="s">
        <v>1285</v>
      </c>
      <c r="C311" t="s">
        <v>5086</v>
      </c>
      <c r="D311">
        <v>6</v>
      </c>
      <c r="E311" t="s">
        <v>5112</v>
      </c>
      <c r="F311" t="s">
        <v>5139</v>
      </c>
      <c r="G311" t="s">
        <v>1356</v>
      </c>
      <c r="H311">
        <v>11243</v>
      </c>
      <c r="I311">
        <v>11533</v>
      </c>
      <c r="J311" t="s">
        <v>902</v>
      </c>
      <c r="K311" t="s">
        <v>22</v>
      </c>
      <c r="L311" t="s">
        <v>52</v>
      </c>
      <c r="M311" t="s">
        <v>24</v>
      </c>
      <c r="N311" t="s">
        <v>1390</v>
      </c>
      <c r="O311" t="s">
        <v>100</v>
      </c>
      <c r="P311" t="s">
        <v>5105</v>
      </c>
      <c r="Q311" t="s">
        <v>27</v>
      </c>
      <c r="R311">
        <v>2159</v>
      </c>
      <c r="S311">
        <v>2259</v>
      </c>
      <c r="T311">
        <v>2159</v>
      </c>
      <c r="U311">
        <v>2205</v>
      </c>
      <c r="V311" t="s">
        <v>1391</v>
      </c>
    </row>
    <row r="312" spans="1:22" hidden="1" x14ac:dyDescent="0.2">
      <c r="A312" t="s">
        <v>1284</v>
      </c>
      <c r="B312" t="s">
        <v>1285</v>
      </c>
      <c r="C312" t="s">
        <v>5086</v>
      </c>
      <c r="D312">
        <v>6</v>
      </c>
      <c r="E312" t="s">
        <v>5112</v>
      </c>
      <c r="F312" t="s">
        <v>5140</v>
      </c>
      <c r="G312" t="s">
        <v>1356</v>
      </c>
      <c r="H312">
        <v>11243</v>
      </c>
      <c r="I312">
        <v>11533</v>
      </c>
      <c r="J312" t="s">
        <v>100</v>
      </c>
      <c r="K312" t="s">
        <v>22</v>
      </c>
      <c r="L312" t="s">
        <v>52</v>
      </c>
      <c r="M312" t="s">
        <v>24</v>
      </c>
      <c r="N312" t="s">
        <v>1392</v>
      </c>
      <c r="O312" t="s">
        <v>100</v>
      </c>
      <c r="P312" t="s">
        <v>5105</v>
      </c>
      <c r="Q312" t="s">
        <v>27</v>
      </c>
      <c r="R312">
        <v>2160</v>
      </c>
      <c r="S312">
        <v>2260</v>
      </c>
      <c r="T312">
        <v>2160</v>
      </c>
      <c r="U312">
        <v>2206</v>
      </c>
      <c r="V312" t="s">
        <v>1393</v>
      </c>
    </row>
    <row r="313" spans="1:22" hidden="1" x14ac:dyDescent="0.2">
      <c r="A313" t="s">
        <v>1284</v>
      </c>
      <c r="B313" t="s">
        <v>1285</v>
      </c>
      <c r="C313" t="s">
        <v>5086</v>
      </c>
      <c r="D313">
        <v>6</v>
      </c>
      <c r="E313" t="s">
        <v>5112</v>
      </c>
      <c r="F313" t="s">
        <v>5141</v>
      </c>
      <c r="G313" t="s">
        <v>1356</v>
      </c>
      <c r="H313">
        <v>11243</v>
      </c>
      <c r="I313">
        <v>11533</v>
      </c>
      <c r="J313" t="s">
        <v>100</v>
      </c>
      <c r="K313" t="s">
        <v>22</v>
      </c>
      <c r="L313" t="s">
        <v>52</v>
      </c>
      <c r="M313" t="s">
        <v>24</v>
      </c>
      <c r="N313" t="s">
        <v>1394</v>
      </c>
      <c r="O313" t="s">
        <v>100</v>
      </c>
      <c r="P313" t="s">
        <v>5105</v>
      </c>
      <c r="Q313" t="s">
        <v>27</v>
      </c>
      <c r="R313">
        <v>2161</v>
      </c>
      <c r="S313">
        <v>2262</v>
      </c>
      <c r="T313">
        <v>2161</v>
      </c>
      <c r="U313">
        <v>2209</v>
      </c>
      <c r="V313" t="s">
        <v>1395</v>
      </c>
    </row>
    <row r="314" spans="1:22" hidden="1" x14ac:dyDescent="0.2">
      <c r="A314" t="s">
        <v>1284</v>
      </c>
      <c r="B314" t="s">
        <v>1285</v>
      </c>
      <c r="C314" t="s">
        <v>5086</v>
      </c>
      <c r="D314">
        <v>6</v>
      </c>
      <c r="E314" t="s">
        <v>5112</v>
      </c>
      <c r="F314" t="s">
        <v>1453</v>
      </c>
      <c r="G314" t="s">
        <v>1356</v>
      </c>
      <c r="H314">
        <v>11243</v>
      </c>
      <c r="I314">
        <v>11533</v>
      </c>
      <c r="J314" t="s">
        <v>100</v>
      </c>
      <c r="K314" t="s">
        <v>22</v>
      </c>
      <c r="L314" t="s">
        <v>52</v>
      </c>
      <c r="M314" t="s">
        <v>24</v>
      </c>
      <c r="N314" t="s">
        <v>1396</v>
      </c>
      <c r="O314" t="s">
        <v>100</v>
      </c>
      <c r="P314" t="s">
        <v>5105</v>
      </c>
      <c r="Q314" t="s">
        <v>27</v>
      </c>
      <c r="R314">
        <v>2162</v>
      </c>
      <c r="S314">
        <v>2272</v>
      </c>
      <c r="T314">
        <v>2162</v>
      </c>
      <c r="U314">
        <v>2219</v>
      </c>
      <c r="V314" t="s">
        <v>1397</v>
      </c>
    </row>
    <row r="315" spans="1:22" hidden="1" x14ac:dyDescent="0.2">
      <c r="A315" t="s">
        <v>1284</v>
      </c>
      <c r="B315" t="s">
        <v>1285</v>
      </c>
      <c r="C315" t="s">
        <v>5086</v>
      </c>
      <c r="D315">
        <v>6</v>
      </c>
      <c r="E315" t="s">
        <v>5112</v>
      </c>
      <c r="F315" t="s">
        <v>5142</v>
      </c>
      <c r="G315" t="s">
        <v>1356</v>
      </c>
      <c r="H315">
        <v>11243</v>
      </c>
      <c r="I315">
        <v>11533</v>
      </c>
      <c r="J315" t="s">
        <v>100</v>
      </c>
      <c r="K315" t="s">
        <v>22</v>
      </c>
      <c r="L315" t="s">
        <v>52</v>
      </c>
      <c r="M315" t="s">
        <v>24</v>
      </c>
      <c r="N315" t="s">
        <v>1398</v>
      </c>
      <c r="O315" t="s">
        <v>100</v>
      </c>
      <c r="P315" t="s">
        <v>5105</v>
      </c>
      <c r="Q315" t="s">
        <v>27</v>
      </c>
      <c r="R315">
        <v>2163</v>
      </c>
      <c r="S315">
        <v>2271</v>
      </c>
      <c r="T315">
        <v>2163</v>
      </c>
      <c r="U315">
        <v>2218</v>
      </c>
      <c r="V315" t="s">
        <v>1399</v>
      </c>
    </row>
    <row r="316" spans="1:22" hidden="1" x14ac:dyDescent="0.2">
      <c r="A316" t="s">
        <v>1284</v>
      </c>
      <c r="B316" t="s">
        <v>1285</v>
      </c>
      <c r="C316" t="s">
        <v>5086</v>
      </c>
      <c r="D316">
        <v>6</v>
      </c>
      <c r="E316" t="s">
        <v>5112</v>
      </c>
      <c r="F316" t="s">
        <v>5143</v>
      </c>
      <c r="G316" t="s">
        <v>1356</v>
      </c>
      <c r="H316">
        <v>11243</v>
      </c>
      <c r="I316">
        <v>11533</v>
      </c>
      <c r="J316" t="s">
        <v>100</v>
      </c>
      <c r="K316" t="s">
        <v>22</v>
      </c>
      <c r="L316" t="s">
        <v>52</v>
      </c>
      <c r="M316" t="s">
        <v>24</v>
      </c>
      <c r="N316" t="s">
        <v>1400</v>
      </c>
      <c r="O316" t="s">
        <v>100</v>
      </c>
      <c r="P316" t="s">
        <v>5105</v>
      </c>
      <c r="Q316" t="s">
        <v>27</v>
      </c>
      <c r="R316">
        <v>2164</v>
      </c>
      <c r="S316">
        <v>2267</v>
      </c>
      <c r="T316">
        <v>2164</v>
      </c>
      <c r="U316">
        <v>2214</v>
      </c>
      <c r="V316" t="s">
        <v>1401</v>
      </c>
    </row>
    <row r="317" spans="1:22" hidden="1" x14ac:dyDescent="0.2">
      <c r="A317" t="s">
        <v>1284</v>
      </c>
      <c r="B317" t="s">
        <v>1285</v>
      </c>
      <c r="C317" t="s">
        <v>5086</v>
      </c>
      <c r="D317">
        <v>6</v>
      </c>
      <c r="E317" t="s">
        <v>5112</v>
      </c>
      <c r="F317" t="s">
        <v>5144</v>
      </c>
      <c r="G317" t="s">
        <v>1356</v>
      </c>
      <c r="H317">
        <v>11243</v>
      </c>
      <c r="I317">
        <v>11533</v>
      </c>
      <c r="J317" t="s">
        <v>100</v>
      </c>
      <c r="K317" t="s">
        <v>22</v>
      </c>
      <c r="L317" t="s">
        <v>52</v>
      </c>
      <c r="M317" t="s">
        <v>24</v>
      </c>
      <c r="N317" t="s">
        <v>1402</v>
      </c>
      <c r="O317" t="s">
        <v>100</v>
      </c>
      <c r="P317" t="s">
        <v>5105</v>
      </c>
      <c r="Q317" t="s">
        <v>27</v>
      </c>
      <c r="R317">
        <v>2165</v>
      </c>
      <c r="S317">
        <v>2268</v>
      </c>
      <c r="T317">
        <v>2165</v>
      </c>
      <c r="U317">
        <v>2215</v>
      </c>
      <c r="V317" t="s">
        <v>1403</v>
      </c>
    </row>
    <row r="318" spans="1:22" hidden="1" x14ac:dyDescent="0.2">
      <c r="A318" t="s">
        <v>1284</v>
      </c>
      <c r="B318" t="s">
        <v>1285</v>
      </c>
      <c r="C318" t="s">
        <v>5086</v>
      </c>
      <c r="D318">
        <v>6</v>
      </c>
      <c r="E318" t="s">
        <v>5112</v>
      </c>
      <c r="F318" t="s">
        <v>5145</v>
      </c>
      <c r="G318" t="s">
        <v>1356</v>
      </c>
      <c r="H318">
        <v>11243</v>
      </c>
      <c r="I318">
        <v>11533</v>
      </c>
      <c r="J318" t="s">
        <v>100</v>
      </c>
      <c r="K318" t="s">
        <v>22</v>
      </c>
      <c r="L318" t="s">
        <v>52</v>
      </c>
      <c r="M318" t="s">
        <v>24</v>
      </c>
      <c r="N318" t="s">
        <v>1404</v>
      </c>
      <c r="O318" t="s">
        <v>100</v>
      </c>
      <c r="P318" t="s">
        <v>5105</v>
      </c>
      <c r="Q318" t="s">
        <v>27</v>
      </c>
      <c r="R318">
        <v>2166</v>
      </c>
      <c r="S318">
        <v>2264</v>
      </c>
      <c r="T318">
        <v>2166</v>
      </c>
      <c r="U318">
        <v>2212</v>
      </c>
      <c r="V318" t="s">
        <v>1405</v>
      </c>
    </row>
    <row r="319" spans="1:22" hidden="1" x14ac:dyDescent="0.2">
      <c r="A319" t="s">
        <v>1284</v>
      </c>
      <c r="B319" t="s">
        <v>1285</v>
      </c>
      <c r="C319" t="s">
        <v>5086</v>
      </c>
      <c r="D319">
        <v>6</v>
      </c>
      <c r="E319" t="s">
        <v>5112</v>
      </c>
      <c r="F319" t="s">
        <v>5146</v>
      </c>
      <c r="G319" t="s">
        <v>1356</v>
      </c>
      <c r="H319">
        <v>11243</v>
      </c>
      <c r="I319">
        <v>11533</v>
      </c>
      <c r="J319" t="s">
        <v>1370</v>
      </c>
      <c r="K319" t="s">
        <v>22</v>
      </c>
      <c r="L319" t="s">
        <v>52</v>
      </c>
      <c r="M319" t="s">
        <v>24</v>
      </c>
      <c r="N319" t="s">
        <v>1406</v>
      </c>
      <c r="O319" t="s">
        <v>1407</v>
      </c>
      <c r="P319" t="s">
        <v>5105</v>
      </c>
      <c r="Q319" t="s">
        <v>27</v>
      </c>
      <c r="R319">
        <v>2167</v>
      </c>
      <c r="S319">
        <v>2263</v>
      </c>
      <c r="T319">
        <v>2167</v>
      </c>
      <c r="U319">
        <v>2213</v>
      </c>
      <c r="V319" t="s">
        <v>1408</v>
      </c>
    </row>
    <row r="320" spans="1:22" hidden="1" x14ac:dyDescent="0.2">
      <c r="A320" t="s">
        <v>1284</v>
      </c>
      <c r="B320" t="s">
        <v>1285</v>
      </c>
      <c r="C320" t="s">
        <v>5086</v>
      </c>
      <c r="D320">
        <v>6</v>
      </c>
      <c r="E320" t="s">
        <v>5112</v>
      </c>
      <c r="F320" t="s">
        <v>5147</v>
      </c>
      <c r="G320" t="s">
        <v>1356</v>
      </c>
      <c r="H320">
        <v>11243</v>
      </c>
      <c r="I320">
        <v>11533</v>
      </c>
      <c r="J320" t="s">
        <v>100</v>
      </c>
      <c r="K320" t="s">
        <v>22</v>
      </c>
      <c r="L320" t="s">
        <v>52</v>
      </c>
      <c r="M320" t="s">
        <v>24</v>
      </c>
      <c r="N320" t="s">
        <v>1409</v>
      </c>
      <c r="O320" t="s">
        <v>100</v>
      </c>
      <c r="P320" t="s">
        <v>5105</v>
      </c>
      <c r="Q320" t="s">
        <v>27</v>
      </c>
      <c r="R320">
        <v>2168</v>
      </c>
      <c r="S320">
        <v>2265</v>
      </c>
      <c r="T320">
        <v>2168</v>
      </c>
      <c r="U320">
        <v>2211</v>
      </c>
      <c r="V320" t="s">
        <v>1410</v>
      </c>
    </row>
    <row r="321" spans="1:22" hidden="1" x14ac:dyDescent="0.2">
      <c r="A321" t="s">
        <v>1284</v>
      </c>
      <c r="B321" t="s">
        <v>1285</v>
      </c>
      <c r="C321" t="s">
        <v>5086</v>
      </c>
      <c r="D321">
        <v>6</v>
      </c>
      <c r="E321" t="s">
        <v>5112</v>
      </c>
      <c r="F321" t="s">
        <v>5148</v>
      </c>
      <c r="G321" t="s">
        <v>1356</v>
      </c>
      <c r="H321">
        <v>11243</v>
      </c>
      <c r="I321">
        <v>11533</v>
      </c>
      <c r="J321" t="s">
        <v>100</v>
      </c>
      <c r="K321" t="s">
        <v>22</v>
      </c>
      <c r="L321" t="s">
        <v>52</v>
      </c>
      <c r="M321" t="s">
        <v>24</v>
      </c>
      <c r="N321" t="s">
        <v>1411</v>
      </c>
      <c r="O321" t="s">
        <v>100</v>
      </c>
      <c r="P321" t="s">
        <v>5105</v>
      </c>
      <c r="Q321" t="s">
        <v>27</v>
      </c>
      <c r="R321">
        <v>2169</v>
      </c>
      <c r="S321">
        <v>2266</v>
      </c>
      <c r="T321">
        <v>2169</v>
      </c>
      <c r="U321">
        <v>2210</v>
      </c>
      <c r="V321" t="s">
        <v>1412</v>
      </c>
    </row>
    <row r="322" spans="1:22" hidden="1" x14ac:dyDescent="0.2">
      <c r="A322" t="s">
        <v>1284</v>
      </c>
      <c r="B322" t="s">
        <v>1285</v>
      </c>
      <c r="C322" t="s">
        <v>5086</v>
      </c>
      <c r="D322">
        <v>6</v>
      </c>
      <c r="E322" t="s">
        <v>5112</v>
      </c>
      <c r="F322" t="s">
        <v>5130</v>
      </c>
      <c r="G322" t="s">
        <v>1356</v>
      </c>
      <c r="H322">
        <v>11243</v>
      </c>
      <c r="I322">
        <v>11533</v>
      </c>
      <c r="J322" t="s">
        <v>1413</v>
      </c>
      <c r="K322" t="s">
        <v>22</v>
      </c>
      <c r="L322" t="s">
        <v>52</v>
      </c>
      <c r="M322" t="s">
        <v>24</v>
      </c>
      <c r="N322" t="s">
        <v>1414</v>
      </c>
      <c r="O322" t="s">
        <v>1242</v>
      </c>
      <c r="P322" t="s">
        <v>5105</v>
      </c>
      <c r="Q322" t="s">
        <v>27</v>
      </c>
      <c r="R322">
        <v>2172</v>
      </c>
      <c r="S322">
        <v>2236</v>
      </c>
      <c r="T322">
        <v>2172</v>
      </c>
      <c r="U322">
        <v>2173</v>
      </c>
      <c r="V322" t="s">
        <v>1415</v>
      </c>
    </row>
    <row r="323" spans="1:22" ht="51" x14ac:dyDescent="0.2">
      <c r="A323" t="s">
        <v>1284</v>
      </c>
      <c r="B323" t="s">
        <v>1285</v>
      </c>
      <c r="C323" t="s">
        <v>5086</v>
      </c>
      <c r="D323">
        <v>6</v>
      </c>
      <c r="E323" t="s">
        <v>5112</v>
      </c>
      <c r="F323" s="70" t="s">
        <v>1416</v>
      </c>
      <c r="G323" t="s">
        <v>1356</v>
      </c>
      <c r="H323">
        <v>11243</v>
      </c>
      <c r="I323">
        <v>11533</v>
      </c>
      <c r="J323" t="s">
        <v>100</v>
      </c>
      <c r="K323" s="75" t="s">
        <v>110</v>
      </c>
      <c r="L323" t="s">
        <v>52</v>
      </c>
      <c r="M323" t="s">
        <v>24</v>
      </c>
      <c r="N323" t="s">
        <v>1417</v>
      </c>
      <c r="O323" t="s">
        <v>1089</v>
      </c>
      <c r="P323" t="s">
        <v>112</v>
      </c>
      <c r="Q323" t="s">
        <v>27</v>
      </c>
      <c r="R323">
        <v>2174</v>
      </c>
      <c r="S323">
        <v>2238</v>
      </c>
      <c r="T323">
        <v>2174</v>
      </c>
      <c r="U323">
        <v>2175</v>
      </c>
      <c r="V323" t="s">
        <v>1418</v>
      </c>
    </row>
    <row r="324" spans="1:22" hidden="1" x14ac:dyDescent="0.2">
      <c r="A324" t="s">
        <v>1284</v>
      </c>
      <c r="B324" t="s">
        <v>1285</v>
      </c>
      <c r="C324" t="s">
        <v>5086</v>
      </c>
      <c r="D324">
        <v>6</v>
      </c>
      <c r="E324" t="s">
        <v>5112</v>
      </c>
      <c r="F324" t="s">
        <v>5149</v>
      </c>
      <c r="G324" t="s">
        <v>1356</v>
      </c>
      <c r="H324">
        <v>11243</v>
      </c>
      <c r="I324">
        <v>11533</v>
      </c>
      <c r="J324" t="s">
        <v>100</v>
      </c>
      <c r="K324" t="s">
        <v>22</v>
      </c>
      <c r="L324" t="s">
        <v>52</v>
      </c>
      <c r="M324" t="s">
        <v>24</v>
      </c>
      <c r="N324" t="s">
        <v>1419</v>
      </c>
      <c r="O324" t="s">
        <v>100</v>
      </c>
      <c r="P324" t="s">
        <v>5105</v>
      </c>
      <c r="Q324" t="s">
        <v>27</v>
      </c>
      <c r="R324">
        <v>2176</v>
      </c>
      <c r="S324">
        <v>2275</v>
      </c>
      <c r="T324">
        <v>2176</v>
      </c>
      <c r="U324">
        <v>2222</v>
      </c>
      <c r="V324" t="s">
        <v>1420</v>
      </c>
    </row>
    <row r="325" spans="1:22" hidden="1" x14ac:dyDescent="0.2">
      <c r="A325" t="s">
        <v>1284</v>
      </c>
      <c r="B325" t="s">
        <v>1285</v>
      </c>
      <c r="C325" t="s">
        <v>5086</v>
      </c>
      <c r="D325">
        <v>6</v>
      </c>
      <c r="E325" t="s">
        <v>5112</v>
      </c>
      <c r="F325" t="s">
        <v>5150</v>
      </c>
      <c r="G325" t="s">
        <v>1356</v>
      </c>
      <c r="H325">
        <v>11243</v>
      </c>
      <c r="I325">
        <v>11533</v>
      </c>
      <c r="J325" t="s">
        <v>100</v>
      </c>
      <c r="K325" t="s">
        <v>22</v>
      </c>
      <c r="L325" t="s">
        <v>52</v>
      </c>
      <c r="M325" t="s">
        <v>24</v>
      </c>
      <c r="N325" t="s">
        <v>1421</v>
      </c>
      <c r="O325" t="s">
        <v>100</v>
      </c>
      <c r="P325" t="s">
        <v>5105</v>
      </c>
      <c r="Q325" t="s">
        <v>27</v>
      </c>
      <c r="R325">
        <v>2179</v>
      </c>
      <c r="S325">
        <v>2277</v>
      </c>
      <c r="T325">
        <v>2179</v>
      </c>
      <c r="U325">
        <v>2224</v>
      </c>
      <c r="V325" t="s">
        <v>1422</v>
      </c>
    </row>
    <row r="326" spans="1:22" ht="34" hidden="1" x14ac:dyDescent="0.2">
      <c r="A326" t="s">
        <v>1284</v>
      </c>
      <c r="B326" t="s">
        <v>1285</v>
      </c>
      <c r="C326" t="s">
        <v>5086</v>
      </c>
      <c r="D326">
        <v>6</v>
      </c>
      <c r="E326" t="s">
        <v>5112</v>
      </c>
      <c r="F326" s="70" t="s">
        <v>1423</v>
      </c>
      <c r="G326" t="s">
        <v>1356</v>
      </c>
      <c r="H326">
        <v>11243</v>
      </c>
      <c r="I326">
        <v>11533</v>
      </c>
      <c r="J326" t="s">
        <v>1424</v>
      </c>
      <c r="K326" t="s">
        <v>45</v>
      </c>
      <c r="L326" t="s">
        <v>32</v>
      </c>
      <c r="M326" t="s">
        <v>46</v>
      </c>
      <c r="N326" t="s">
        <v>1425</v>
      </c>
      <c r="O326" s="70" t="s">
        <v>1426</v>
      </c>
      <c r="P326" t="s">
        <v>520</v>
      </c>
      <c r="Q326" t="s">
        <v>27</v>
      </c>
      <c r="R326">
        <v>2185</v>
      </c>
      <c r="S326">
        <v>2243</v>
      </c>
      <c r="T326">
        <v>2185</v>
      </c>
      <c r="U326">
        <v>2184</v>
      </c>
      <c r="V326" t="s">
        <v>1427</v>
      </c>
    </row>
    <row r="327" spans="1:22" ht="51" x14ac:dyDescent="0.2">
      <c r="A327" t="s">
        <v>1284</v>
      </c>
      <c r="B327" t="s">
        <v>1285</v>
      </c>
      <c r="C327" t="s">
        <v>5086</v>
      </c>
      <c r="D327">
        <v>6</v>
      </c>
      <c r="E327" t="s">
        <v>5112</v>
      </c>
      <c r="F327" s="70" t="s">
        <v>1428</v>
      </c>
      <c r="G327" t="s">
        <v>1356</v>
      </c>
      <c r="H327">
        <v>11243</v>
      </c>
      <c r="I327">
        <v>11533</v>
      </c>
      <c r="J327" t="s">
        <v>1429</v>
      </c>
      <c r="K327" s="75" t="s">
        <v>110</v>
      </c>
      <c r="L327" t="s">
        <v>52</v>
      </c>
      <c r="M327" t="s">
        <v>24</v>
      </c>
      <c r="N327" t="s">
        <v>1430</v>
      </c>
      <c r="O327" t="s">
        <v>110</v>
      </c>
      <c r="P327" t="s">
        <v>112</v>
      </c>
      <c r="Q327" t="s">
        <v>27</v>
      </c>
      <c r="R327">
        <v>2187</v>
      </c>
      <c r="S327">
        <v>2245</v>
      </c>
      <c r="T327">
        <v>2187</v>
      </c>
      <c r="U327">
        <v>2188</v>
      </c>
      <c r="V327" t="s">
        <v>1431</v>
      </c>
    </row>
    <row r="328" spans="1:22" ht="51" hidden="1" x14ac:dyDescent="0.2">
      <c r="A328" t="s">
        <v>1284</v>
      </c>
      <c r="B328" t="s">
        <v>1285</v>
      </c>
      <c r="C328" t="s">
        <v>5086</v>
      </c>
      <c r="D328">
        <v>6</v>
      </c>
      <c r="E328" t="s">
        <v>5112</v>
      </c>
      <c r="F328" s="70" t="s">
        <v>1432</v>
      </c>
      <c r="G328" t="s">
        <v>1356</v>
      </c>
      <c r="H328">
        <v>11243</v>
      </c>
      <c r="I328">
        <v>11533</v>
      </c>
      <c r="J328" t="s">
        <v>1433</v>
      </c>
      <c r="K328" t="s">
        <v>22</v>
      </c>
      <c r="L328" t="s">
        <v>23</v>
      </c>
      <c r="M328" t="s">
        <v>24</v>
      </c>
      <c r="N328" t="s">
        <v>1434</v>
      </c>
      <c r="O328" t="s">
        <v>1435</v>
      </c>
      <c r="P328" t="s">
        <v>5105</v>
      </c>
      <c r="Q328" t="s">
        <v>27</v>
      </c>
      <c r="R328">
        <v>2196</v>
      </c>
      <c r="S328">
        <v>2250</v>
      </c>
      <c r="T328">
        <v>2196</v>
      </c>
      <c r="U328">
        <v>2195</v>
      </c>
      <c r="V328" t="s">
        <v>1436</v>
      </c>
    </row>
    <row r="329" spans="1:22" ht="85" x14ac:dyDescent="0.2">
      <c r="A329" t="s">
        <v>1284</v>
      </c>
      <c r="B329" t="s">
        <v>1285</v>
      </c>
      <c r="C329" t="s">
        <v>5086</v>
      </c>
      <c r="D329">
        <v>6</v>
      </c>
      <c r="E329" t="s">
        <v>5112</v>
      </c>
      <c r="F329" s="70" t="s">
        <v>1437</v>
      </c>
      <c r="G329" t="s">
        <v>1356</v>
      </c>
      <c r="H329">
        <v>11243</v>
      </c>
      <c r="I329">
        <v>11533</v>
      </c>
      <c r="J329" t="s">
        <v>1438</v>
      </c>
      <c r="K329" s="75" t="s">
        <v>110</v>
      </c>
      <c r="L329" t="s">
        <v>52</v>
      </c>
      <c r="M329" t="s">
        <v>24</v>
      </c>
      <c r="N329" t="s">
        <v>1439</v>
      </c>
      <c r="O329" t="s">
        <v>1440</v>
      </c>
      <c r="P329" t="s">
        <v>112</v>
      </c>
      <c r="Q329" t="s">
        <v>27</v>
      </c>
      <c r="R329">
        <v>2207</v>
      </c>
      <c r="S329">
        <v>2261</v>
      </c>
      <c r="T329">
        <v>2207</v>
      </c>
      <c r="U329">
        <v>2208</v>
      </c>
      <c r="V329" t="s">
        <v>1441</v>
      </c>
    </row>
    <row r="330" spans="1:22" ht="102" x14ac:dyDescent="0.2">
      <c r="A330" t="s">
        <v>1284</v>
      </c>
      <c r="B330" t="s">
        <v>1285</v>
      </c>
      <c r="C330" t="s">
        <v>5086</v>
      </c>
      <c r="D330">
        <v>6</v>
      </c>
      <c r="E330" t="s">
        <v>5112</v>
      </c>
      <c r="F330" s="70" t="s">
        <v>1442</v>
      </c>
      <c r="G330" t="s">
        <v>1356</v>
      </c>
      <c r="H330">
        <v>11243</v>
      </c>
      <c r="I330">
        <v>11533</v>
      </c>
      <c r="J330" t="s">
        <v>1443</v>
      </c>
      <c r="K330" s="75" t="s">
        <v>110</v>
      </c>
      <c r="L330" t="s">
        <v>52</v>
      </c>
      <c r="M330" t="s">
        <v>24</v>
      </c>
      <c r="N330" t="s">
        <v>1444</v>
      </c>
      <c r="O330" t="s">
        <v>1089</v>
      </c>
      <c r="P330" t="s">
        <v>112</v>
      </c>
      <c r="Q330" t="s">
        <v>27</v>
      </c>
      <c r="R330">
        <v>2220</v>
      </c>
      <c r="S330">
        <v>2273</v>
      </c>
      <c r="T330">
        <v>2220</v>
      </c>
      <c r="U330">
        <v>2190</v>
      </c>
      <c r="V330" t="s">
        <v>1445</v>
      </c>
    </row>
    <row r="331" spans="1:22" ht="17" x14ac:dyDescent="0.2">
      <c r="A331" t="s">
        <v>1284</v>
      </c>
      <c r="B331" t="s">
        <v>1285</v>
      </c>
      <c r="C331" t="s">
        <v>5086</v>
      </c>
      <c r="D331">
        <v>6</v>
      </c>
      <c r="E331" t="s">
        <v>5112</v>
      </c>
      <c r="F331" s="70" t="s">
        <v>1446</v>
      </c>
      <c r="G331" t="s">
        <v>1356</v>
      </c>
      <c r="H331">
        <v>11243</v>
      </c>
      <c r="I331">
        <v>11533</v>
      </c>
      <c r="J331" t="s">
        <v>1447</v>
      </c>
      <c r="K331" s="75" t="s">
        <v>110</v>
      </c>
      <c r="L331" t="s">
        <v>52</v>
      </c>
      <c r="M331" t="s">
        <v>24</v>
      </c>
      <c r="N331" t="s">
        <v>1448</v>
      </c>
      <c r="O331" t="s">
        <v>1089</v>
      </c>
      <c r="P331" t="s">
        <v>112</v>
      </c>
      <c r="Q331" t="s">
        <v>27</v>
      </c>
      <c r="R331">
        <v>2221</v>
      </c>
      <c r="S331">
        <v>2274</v>
      </c>
      <c r="T331">
        <v>2221</v>
      </c>
      <c r="U331">
        <v>2177</v>
      </c>
      <c r="V331" t="s">
        <v>1449</v>
      </c>
    </row>
    <row r="332" spans="1:22" ht="51" x14ac:dyDescent="0.2">
      <c r="A332" t="s">
        <v>1284</v>
      </c>
      <c r="B332" t="s">
        <v>1285</v>
      </c>
      <c r="C332" t="s">
        <v>5086</v>
      </c>
      <c r="D332">
        <v>6</v>
      </c>
      <c r="E332" t="s">
        <v>5112</v>
      </c>
      <c r="F332" s="70" t="s">
        <v>1450</v>
      </c>
      <c r="G332" t="s">
        <v>1356</v>
      </c>
      <c r="H332">
        <v>11243</v>
      </c>
      <c r="I332">
        <v>11533</v>
      </c>
      <c r="J332" t="s">
        <v>1447</v>
      </c>
      <c r="K332" s="75" t="s">
        <v>110</v>
      </c>
      <c r="L332" t="s">
        <v>52</v>
      </c>
      <c r="M332" t="s">
        <v>24</v>
      </c>
      <c r="N332" t="s">
        <v>1451</v>
      </c>
      <c r="O332" t="s">
        <v>1089</v>
      </c>
      <c r="P332" t="s">
        <v>112</v>
      </c>
      <c r="Q332" t="s">
        <v>27</v>
      </c>
      <c r="R332">
        <v>2223</v>
      </c>
      <c r="S332">
        <v>2276</v>
      </c>
      <c r="T332">
        <v>2223</v>
      </c>
      <c r="U332">
        <v>2180</v>
      </c>
      <c r="V332" t="s">
        <v>1452</v>
      </c>
    </row>
    <row r="333" spans="1:22" ht="34" x14ac:dyDescent="0.2">
      <c r="A333" t="s">
        <v>1284</v>
      </c>
      <c r="B333" t="s">
        <v>1285</v>
      </c>
      <c r="C333" t="s">
        <v>5086</v>
      </c>
      <c r="D333">
        <v>6</v>
      </c>
      <c r="E333" t="s">
        <v>5112</v>
      </c>
      <c r="F333" s="70" t="s">
        <v>1453</v>
      </c>
      <c r="G333" t="s">
        <v>1356</v>
      </c>
      <c r="H333">
        <v>11243</v>
      </c>
      <c r="I333">
        <v>11533</v>
      </c>
      <c r="J333" t="s">
        <v>1454</v>
      </c>
      <c r="K333" s="75" t="s">
        <v>110</v>
      </c>
      <c r="L333" t="s">
        <v>52</v>
      </c>
      <c r="M333" t="s">
        <v>24</v>
      </c>
      <c r="N333" t="s">
        <v>1455</v>
      </c>
      <c r="O333" t="s">
        <v>110</v>
      </c>
      <c r="P333" t="s">
        <v>112</v>
      </c>
      <c r="Q333" t="s">
        <v>27</v>
      </c>
      <c r="R333">
        <v>2225</v>
      </c>
      <c r="S333">
        <v>2278</v>
      </c>
      <c r="T333">
        <v>2225</v>
      </c>
      <c r="U333">
        <v>2226</v>
      </c>
      <c r="V333" t="s">
        <v>1456</v>
      </c>
    </row>
    <row r="334" spans="1:22" hidden="1" x14ac:dyDescent="0.2">
      <c r="A334" t="s">
        <v>1284</v>
      </c>
      <c r="B334" t="s">
        <v>1285</v>
      </c>
      <c r="C334" t="s">
        <v>5086</v>
      </c>
      <c r="D334">
        <v>6</v>
      </c>
      <c r="E334" t="s">
        <v>5112</v>
      </c>
      <c r="F334" t="s">
        <v>1446</v>
      </c>
      <c r="G334" t="s">
        <v>1356</v>
      </c>
      <c r="H334">
        <v>11243</v>
      </c>
      <c r="I334">
        <v>11533</v>
      </c>
      <c r="J334" t="s">
        <v>100</v>
      </c>
      <c r="K334" t="s">
        <v>22</v>
      </c>
      <c r="L334" t="s">
        <v>52</v>
      </c>
      <c r="M334" t="s">
        <v>24</v>
      </c>
      <c r="N334" t="s">
        <v>1457</v>
      </c>
      <c r="O334" t="s">
        <v>100</v>
      </c>
      <c r="P334" t="s">
        <v>5105</v>
      </c>
      <c r="Q334" t="s">
        <v>27</v>
      </c>
      <c r="R334">
        <v>2227</v>
      </c>
      <c r="S334">
        <v>2279</v>
      </c>
      <c r="T334">
        <v>2227</v>
      </c>
      <c r="U334">
        <v>2228</v>
      </c>
      <c r="V334" t="s">
        <v>1458</v>
      </c>
    </row>
    <row r="335" spans="1:22" ht="51" hidden="1" x14ac:dyDescent="0.2">
      <c r="A335" t="s">
        <v>1284</v>
      </c>
      <c r="B335" t="s">
        <v>1285</v>
      </c>
      <c r="C335" t="s">
        <v>5086</v>
      </c>
      <c r="D335">
        <v>6</v>
      </c>
      <c r="E335" t="s">
        <v>5112</v>
      </c>
      <c r="F335" s="70" t="s">
        <v>1326</v>
      </c>
      <c r="G335" t="s">
        <v>1356</v>
      </c>
      <c r="H335">
        <v>11243</v>
      </c>
      <c r="I335">
        <v>11533</v>
      </c>
      <c r="J335" t="s">
        <v>1459</v>
      </c>
      <c r="K335" t="s">
        <v>22</v>
      </c>
      <c r="L335" t="s">
        <v>23</v>
      </c>
      <c r="M335" t="s">
        <v>46</v>
      </c>
      <c r="N335" t="s">
        <v>1460</v>
      </c>
      <c r="O335" t="s">
        <v>1461</v>
      </c>
      <c r="P335" t="s">
        <v>5098</v>
      </c>
      <c r="Q335" t="s">
        <v>27</v>
      </c>
      <c r="R335">
        <v>2229</v>
      </c>
      <c r="S335">
        <v>2280</v>
      </c>
      <c r="T335">
        <v>2229</v>
      </c>
      <c r="U335">
        <v>2230</v>
      </c>
      <c r="V335" t="s">
        <v>1462</v>
      </c>
    </row>
    <row r="336" spans="1:22" ht="102" x14ac:dyDescent="0.2">
      <c r="A336" t="s">
        <v>1284</v>
      </c>
      <c r="B336" t="s">
        <v>1285</v>
      </c>
      <c r="C336" t="s">
        <v>5086</v>
      </c>
      <c r="D336">
        <v>6</v>
      </c>
      <c r="E336" t="s">
        <v>5112</v>
      </c>
      <c r="F336" s="70" t="s">
        <v>1463</v>
      </c>
      <c r="G336" t="s">
        <v>1356</v>
      </c>
      <c r="H336">
        <v>11243</v>
      </c>
      <c r="I336">
        <v>11533</v>
      </c>
      <c r="J336" t="s">
        <v>1464</v>
      </c>
      <c r="K336" s="75" t="s">
        <v>110</v>
      </c>
      <c r="L336" t="s">
        <v>52</v>
      </c>
      <c r="M336" t="s">
        <v>24</v>
      </c>
      <c r="N336" t="s">
        <v>1465</v>
      </c>
      <c r="O336" t="s">
        <v>1089</v>
      </c>
      <c r="P336" t="s">
        <v>112</v>
      </c>
      <c r="Q336" t="s">
        <v>27</v>
      </c>
      <c r="R336">
        <v>2232</v>
      </c>
      <c r="S336">
        <v>2282</v>
      </c>
      <c r="T336">
        <v>2232</v>
      </c>
      <c r="U336">
        <v>2191</v>
      </c>
      <c r="V336" t="s">
        <v>1466</v>
      </c>
    </row>
    <row r="337" spans="1:22" ht="51" hidden="1" x14ac:dyDescent="0.2">
      <c r="A337" t="s">
        <v>1467</v>
      </c>
      <c r="B337" t="s">
        <v>1468</v>
      </c>
      <c r="C337" t="s">
        <v>5092</v>
      </c>
      <c r="D337">
        <v>11</v>
      </c>
      <c r="E337" t="s">
        <v>5112</v>
      </c>
      <c r="F337" s="70" t="s">
        <v>2455</v>
      </c>
      <c r="G337" t="s">
        <v>1469</v>
      </c>
      <c r="H337">
        <v>3950</v>
      </c>
      <c r="I337">
        <v>4033</v>
      </c>
      <c r="J337" t="s">
        <v>1470</v>
      </c>
      <c r="K337" t="s">
        <v>22</v>
      </c>
      <c r="L337" t="s">
        <v>32</v>
      </c>
      <c r="M337" t="s">
        <v>24</v>
      </c>
      <c r="N337" t="s">
        <v>1471</v>
      </c>
      <c r="O337" s="70" t="s">
        <v>1472</v>
      </c>
      <c r="P337" t="s">
        <v>5101</v>
      </c>
      <c r="Q337" t="s">
        <v>27</v>
      </c>
      <c r="R337">
        <v>878</v>
      </c>
      <c r="S337">
        <v>956</v>
      </c>
      <c r="T337">
        <v>878</v>
      </c>
      <c r="U337">
        <v>925</v>
      </c>
      <c r="V337" t="s">
        <v>1473</v>
      </c>
    </row>
    <row r="338" spans="1:22" ht="17" hidden="1" x14ac:dyDescent="0.2">
      <c r="A338" t="s">
        <v>1467</v>
      </c>
      <c r="B338" t="s">
        <v>1468</v>
      </c>
      <c r="C338" t="s">
        <v>5092</v>
      </c>
      <c r="D338">
        <v>11</v>
      </c>
      <c r="E338" t="s">
        <v>5112</v>
      </c>
      <c r="F338" s="70" t="s">
        <v>5357</v>
      </c>
      <c r="G338" t="s">
        <v>1475</v>
      </c>
      <c r="H338">
        <v>4644</v>
      </c>
      <c r="I338">
        <v>4675</v>
      </c>
      <c r="J338" t="s">
        <v>1476</v>
      </c>
      <c r="K338" t="s">
        <v>22</v>
      </c>
      <c r="L338" t="s">
        <v>23</v>
      </c>
      <c r="M338" t="s">
        <v>24</v>
      </c>
      <c r="N338" t="s">
        <v>1477</v>
      </c>
      <c r="O338" t="s">
        <v>372</v>
      </c>
      <c r="P338" t="s">
        <v>5106</v>
      </c>
      <c r="Q338" t="s">
        <v>27</v>
      </c>
      <c r="R338">
        <v>879</v>
      </c>
      <c r="S338">
        <v>959</v>
      </c>
      <c r="T338">
        <v>879</v>
      </c>
      <c r="U338">
        <v>928</v>
      </c>
      <c r="V338" t="s">
        <v>1478</v>
      </c>
    </row>
    <row r="339" spans="1:22" ht="17" hidden="1" x14ac:dyDescent="0.2">
      <c r="A339" t="s">
        <v>1467</v>
      </c>
      <c r="B339" t="s">
        <v>1468</v>
      </c>
      <c r="C339" t="s">
        <v>5092</v>
      </c>
      <c r="D339">
        <v>11</v>
      </c>
      <c r="E339" t="s">
        <v>5112</v>
      </c>
      <c r="F339" t="s">
        <v>5358</v>
      </c>
      <c r="G339" t="s">
        <v>1475</v>
      </c>
      <c r="H339">
        <v>4644</v>
      </c>
      <c r="I339">
        <v>4675</v>
      </c>
      <c r="J339" t="s">
        <v>317</v>
      </c>
      <c r="K339" t="s">
        <v>22</v>
      </c>
      <c r="L339" t="s">
        <v>32</v>
      </c>
      <c r="M339" t="s">
        <v>46</v>
      </c>
      <c r="N339" t="s">
        <v>1479</v>
      </c>
      <c r="O339" s="70" t="s">
        <v>1480</v>
      </c>
      <c r="P339" s="75" t="s">
        <v>5103</v>
      </c>
      <c r="Q339" t="s">
        <v>27</v>
      </c>
      <c r="R339">
        <v>880</v>
      </c>
      <c r="S339">
        <v>957</v>
      </c>
      <c r="T339">
        <v>880</v>
      </c>
      <c r="U339">
        <v>926</v>
      </c>
      <c r="V339" t="s">
        <v>1481</v>
      </c>
    </row>
    <row r="340" spans="1:22" ht="51" hidden="1" x14ac:dyDescent="0.2">
      <c r="A340" t="s">
        <v>1467</v>
      </c>
      <c r="B340" t="s">
        <v>1468</v>
      </c>
      <c r="C340" t="s">
        <v>5092</v>
      </c>
      <c r="D340">
        <v>11</v>
      </c>
      <c r="E340" t="s">
        <v>5112</v>
      </c>
      <c r="F340" s="70" t="s">
        <v>1482</v>
      </c>
      <c r="G340" t="s">
        <v>1475</v>
      </c>
      <c r="H340">
        <v>4644</v>
      </c>
      <c r="I340">
        <v>4675</v>
      </c>
      <c r="J340" t="s">
        <v>1470</v>
      </c>
      <c r="K340" t="s">
        <v>22</v>
      </c>
      <c r="L340" t="s">
        <v>32</v>
      </c>
      <c r="M340" t="s">
        <v>24</v>
      </c>
      <c r="N340" t="s">
        <v>1483</v>
      </c>
      <c r="O340" s="70" t="s">
        <v>1484</v>
      </c>
      <c r="P340" t="s">
        <v>5102</v>
      </c>
      <c r="Q340" t="s">
        <v>27</v>
      </c>
      <c r="R340">
        <v>881</v>
      </c>
      <c r="S340">
        <v>955</v>
      </c>
      <c r="T340">
        <v>881</v>
      </c>
      <c r="U340">
        <v>924</v>
      </c>
      <c r="V340" t="s">
        <v>1485</v>
      </c>
    </row>
    <row r="341" spans="1:22" ht="102" hidden="1" x14ac:dyDescent="0.2">
      <c r="A341" t="s">
        <v>1467</v>
      </c>
      <c r="B341" t="s">
        <v>1468</v>
      </c>
      <c r="C341" t="s">
        <v>5092</v>
      </c>
      <c r="D341">
        <v>11</v>
      </c>
      <c r="E341" t="s">
        <v>5112</v>
      </c>
      <c r="F341" s="70" t="s">
        <v>1486</v>
      </c>
      <c r="G341" t="s">
        <v>1475</v>
      </c>
      <c r="H341">
        <v>4644</v>
      </c>
      <c r="I341">
        <v>4675</v>
      </c>
      <c r="J341" t="s">
        <v>44</v>
      </c>
      <c r="K341" t="s">
        <v>45</v>
      </c>
      <c r="L341" t="s">
        <v>32</v>
      </c>
      <c r="M341" t="s">
        <v>46</v>
      </c>
      <c r="N341" t="s">
        <v>1487</v>
      </c>
      <c r="O341" s="70" t="s">
        <v>1488</v>
      </c>
      <c r="P341" t="s">
        <v>520</v>
      </c>
      <c r="Q341" t="s">
        <v>27</v>
      </c>
      <c r="R341">
        <v>882</v>
      </c>
      <c r="S341">
        <v>951</v>
      </c>
      <c r="T341">
        <v>882</v>
      </c>
      <c r="U341">
        <v>919</v>
      </c>
      <c r="V341" t="s">
        <v>1489</v>
      </c>
    </row>
    <row r="342" spans="1:22" ht="51" hidden="1" x14ac:dyDescent="0.2">
      <c r="A342" t="s">
        <v>1467</v>
      </c>
      <c r="B342" t="s">
        <v>1468</v>
      </c>
      <c r="C342" t="s">
        <v>5092</v>
      </c>
      <c r="D342">
        <v>11</v>
      </c>
      <c r="E342" t="s">
        <v>5112</v>
      </c>
      <c r="F342" s="70" t="s">
        <v>1490</v>
      </c>
      <c r="G342" t="s">
        <v>1475</v>
      </c>
      <c r="H342">
        <v>4644</v>
      </c>
      <c r="I342">
        <v>4675</v>
      </c>
      <c r="J342" t="s">
        <v>1491</v>
      </c>
      <c r="K342" t="s">
        <v>22</v>
      </c>
      <c r="L342" t="s">
        <v>32</v>
      </c>
      <c r="M342" t="s">
        <v>24</v>
      </c>
      <c r="N342" t="s">
        <v>1492</v>
      </c>
      <c r="O342" s="70" t="s">
        <v>1493</v>
      </c>
      <c r="P342" t="s">
        <v>5102</v>
      </c>
      <c r="Q342" t="s">
        <v>27</v>
      </c>
      <c r="R342">
        <v>883</v>
      </c>
      <c r="S342">
        <v>948</v>
      </c>
      <c r="T342">
        <v>883</v>
      </c>
      <c r="U342">
        <v>916</v>
      </c>
      <c r="V342" t="s">
        <v>1494</v>
      </c>
    </row>
    <row r="343" spans="1:22" ht="51" hidden="1" x14ac:dyDescent="0.2">
      <c r="A343" t="s">
        <v>1467</v>
      </c>
      <c r="B343" t="s">
        <v>1468</v>
      </c>
      <c r="C343" t="s">
        <v>5092</v>
      </c>
      <c r="D343">
        <v>11</v>
      </c>
      <c r="E343" t="s">
        <v>5112</v>
      </c>
      <c r="F343" t="s">
        <v>5359</v>
      </c>
      <c r="G343" t="s">
        <v>1475</v>
      </c>
      <c r="H343">
        <v>4644</v>
      </c>
      <c r="I343">
        <v>4675</v>
      </c>
      <c r="J343" t="s">
        <v>1495</v>
      </c>
      <c r="K343" t="s">
        <v>22</v>
      </c>
      <c r="L343" t="s">
        <v>32</v>
      </c>
      <c r="M343" t="s">
        <v>46</v>
      </c>
      <c r="N343" t="s">
        <v>1496</v>
      </c>
      <c r="O343" s="70" t="s">
        <v>1497</v>
      </c>
      <c r="P343" s="75" t="s">
        <v>5103</v>
      </c>
      <c r="Q343" t="s">
        <v>27</v>
      </c>
      <c r="R343">
        <v>884</v>
      </c>
      <c r="S343">
        <v>938</v>
      </c>
      <c r="T343">
        <v>884</v>
      </c>
      <c r="U343">
        <v>906</v>
      </c>
      <c r="V343" t="s">
        <v>1498</v>
      </c>
    </row>
    <row r="344" spans="1:22" hidden="1" x14ac:dyDescent="0.2">
      <c r="A344" t="s">
        <v>1467</v>
      </c>
      <c r="B344" t="s">
        <v>1468</v>
      </c>
      <c r="C344" t="s">
        <v>5092</v>
      </c>
      <c r="D344">
        <v>11</v>
      </c>
      <c r="E344" t="s">
        <v>5112</v>
      </c>
      <c r="F344" t="s">
        <v>5360</v>
      </c>
      <c r="G344" t="s">
        <v>1475</v>
      </c>
      <c r="H344">
        <v>4644</v>
      </c>
      <c r="I344">
        <v>4675</v>
      </c>
      <c r="J344" t="s">
        <v>1499</v>
      </c>
      <c r="K344" t="s">
        <v>22</v>
      </c>
      <c r="L344" t="s">
        <v>23</v>
      </c>
      <c r="M344" t="s">
        <v>24</v>
      </c>
      <c r="N344" t="s">
        <v>1500</v>
      </c>
      <c r="O344" t="s">
        <v>1501</v>
      </c>
      <c r="P344" t="s">
        <v>5106</v>
      </c>
      <c r="Q344" t="s">
        <v>27</v>
      </c>
      <c r="R344">
        <v>885</v>
      </c>
      <c r="S344">
        <v>940</v>
      </c>
      <c r="T344">
        <v>885</v>
      </c>
      <c r="U344">
        <v>909</v>
      </c>
      <c r="V344" t="s">
        <v>1502</v>
      </c>
    </row>
    <row r="345" spans="1:22" ht="102" x14ac:dyDescent="0.2">
      <c r="A345" t="s">
        <v>1467</v>
      </c>
      <c r="B345" t="s">
        <v>1468</v>
      </c>
      <c r="C345" t="s">
        <v>5092</v>
      </c>
      <c r="D345">
        <v>11</v>
      </c>
      <c r="E345" t="s">
        <v>5112</v>
      </c>
      <c r="F345" s="70" t="s">
        <v>1503</v>
      </c>
      <c r="G345" t="s">
        <v>1475</v>
      </c>
      <c r="H345">
        <v>4644</v>
      </c>
      <c r="I345">
        <v>4675</v>
      </c>
      <c r="J345" t="s">
        <v>650</v>
      </c>
      <c r="K345" t="s">
        <v>110</v>
      </c>
      <c r="L345" t="s">
        <v>32</v>
      </c>
      <c r="M345" t="s">
        <v>24</v>
      </c>
      <c r="N345" t="s">
        <v>1504</v>
      </c>
      <c r="O345" s="70" t="s">
        <v>1505</v>
      </c>
      <c r="P345" t="s">
        <v>112</v>
      </c>
      <c r="Q345" t="s">
        <v>27</v>
      </c>
      <c r="R345">
        <v>886</v>
      </c>
      <c r="S345">
        <v>942</v>
      </c>
      <c r="T345">
        <v>886</v>
      </c>
      <c r="U345">
        <v>912</v>
      </c>
      <c r="V345" t="s">
        <v>1506</v>
      </c>
    </row>
    <row r="346" spans="1:22" x14ac:dyDescent="0.2">
      <c r="A346" t="s">
        <v>1467</v>
      </c>
      <c r="B346" t="s">
        <v>1468</v>
      </c>
      <c r="C346" t="s">
        <v>5092</v>
      </c>
      <c r="D346">
        <v>11</v>
      </c>
      <c r="E346" t="s">
        <v>5112</v>
      </c>
      <c r="F346" t="s">
        <v>5361</v>
      </c>
      <c r="G346" t="s">
        <v>1475</v>
      </c>
      <c r="H346">
        <v>4644</v>
      </c>
      <c r="I346">
        <v>4675</v>
      </c>
      <c r="J346" t="s">
        <v>1507</v>
      </c>
      <c r="K346" s="75" t="s">
        <v>110</v>
      </c>
      <c r="L346" t="s">
        <v>52</v>
      </c>
      <c r="M346" t="s">
        <v>24</v>
      </c>
      <c r="N346" t="s">
        <v>1508</v>
      </c>
      <c r="O346" t="s">
        <v>110</v>
      </c>
      <c r="P346" t="s">
        <v>112</v>
      </c>
      <c r="Q346" t="s">
        <v>27</v>
      </c>
      <c r="R346">
        <v>887</v>
      </c>
      <c r="S346">
        <v>941</v>
      </c>
      <c r="T346">
        <v>887</v>
      </c>
      <c r="U346">
        <v>910</v>
      </c>
      <c r="V346" t="s">
        <v>1509</v>
      </c>
    </row>
    <row r="347" spans="1:22" x14ac:dyDescent="0.2">
      <c r="A347" t="s">
        <v>1467</v>
      </c>
      <c r="B347" t="s">
        <v>1468</v>
      </c>
      <c r="C347" t="s">
        <v>5092</v>
      </c>
      <c r="D347">
        <v>11</v>
      </c>
      <c r="E347" t="s">
        <v>5112</v>
      </c>
      <c r="F347" t="s">
        <v>5362</v>
      </c>
      <c r="G347" t="s">
        <v>1475</v>
      </c>
      <c r="H347">
        <v>4644</v>
      </c>
      <c r="I347">
        <v>4675</v>
      </c>
      <c r="J347" t="s">
        <v>1510</v>
      </c>
      <c r="K347" s="75" t="s">
        <v>110</v>
      </c>
      <c r="L347" t="s">
        <v>52</v>
      </c>
      <c r="M347" t="s">
        <v>24</v>
      </c>
      <c r="N347" t="s">
        <v>1511</v>
      </c>
      <c r="O347" t="s">
        <v>110</v>
      </c>
      <c r="P347" t="s">
        <v>112</v>
      </c>
      <c r="Q347" t="s">
        <v>27</v>
      </c>
      <c r="R347">
        <v>888</v>
      </c>
      <c r="S347">
        <v>943</v>
      </c>
      <c r="T347">
        <v>888</v>
      </c>
      <c r="U347">
        <v>910</v>
      </c>
      <c r="V347" t="s">
        <v>1512</v>
      </c>
    </row>
    <row r="348" spans="1:22" x14ac:dyDescent="0.2">
      <c r="A348" t="s">
        <v>1467</v>
      </c>
      <c r="B348" t="s">
        <v>1468</v>
      </c>
      <c r="C348" t="s">
        <v>5092</v>
      </c>
      <c r="D348">
        <v>11</v>
      </c>
      <c r="E348" t="s">
        <v>5112</v>
      </c>
      <c r="F348" t="s">
        <v>5362</v>
      </c>
      <c r="G348" t="s">
        <v>1475</v>
      </c>
      <c r="H348">
        <v>4644</v>
      </c>
      <c r="I348">
        <v>4675</v>
      </c>
      <c r="J348" t="s">
        <v>1513</v>
      </c>
      <c r="K348" s="75" t="s">
        <v>110</v>
      </c>
      <c r="L348" t="s">
        <v>52</v>
      </c>
      <c r="M348" t="s">
        <v>24</v>
      </c>
      <c r="N348" t="s">
        <v>1514</v>
      </c>
      <c r="O348" t="s">
        <v>110</v>
      </c>
      <c r="P348" t="s">
        <v>112</v>
      </c>
      <c r="Q348" t="s">
        <v>27</v>
      </c>
      <c r="R348">
        <v>889</v>
      </c>
      <c r="S348">
        <v>944</v>
      </c>
      <c r="T348">
        <v>889</v>
      </c>
      <c r="U348">
        <v>910</v>
      </c>
      <c r="V348" t="s">
        <v>1515</v>
      </c>
    </row>
    <row r="349" spans="1:22" hidden="1" x14ac:dyDescent="0.2">
      <c r="A349" t="s">
        <v>1467</v>
      </c>
      <c r="B349" t="s">
        <v>1468</v>
      </c>
      <c r="C349" t="s">
        <v>5092</v>
      </c>
      <c r="D349">
        <v>11</v>
      </c>
      <c r="E349" t="s">
        <v>5112</v>
      </c>
      <c r="F349" t="s">
        <v>5363</v>
      </c>
      <c r="G349" t="s">
        <v>1475</v>
      </c>
      <c r="H349">
        <v>4644</v>
      </c>
      <c r="I349">
        <v>4675</v>
      </c>
      <c r="J349" t="s">
        <v>1516</v>
      </c>
      <c r="K349" t="s">
        <v>22</v>
      </c>
      <c r="L349" t="s">
        <v>52</v>
      </c>
      <c r="M349" t="s">
        <v>46</v>
      </c>
      <c r="N349" t="s">
        <v>1517</v>
      </c>
      <c r="O349" t="s">
        <v>1518</v>
      </c>
      <c r="P349" t="s">
        <v>5105</v>
      </c>
      <c r="Q349" t="s">
        <v>27</v>
      </c>
      <c r="R349">
        <v>890</v>
      </c>
      <c r="S349">
        <v>945</v>
      </c>
      <c r="T349">
        <v>890</v>
      </c>
      <c r="U349">
        <v>913</v>
      </c>
      <c r="V349" t="s">
        <v>1519</v>
      </c>
    </row>
    <row r="350" spans="1:22" hidden="1" x14ac:dyDescent="0.2">
      <c r="A350" t="s">
        <v>1467</v>
      </c>
      <c r="B350" t="s">
        <v>1468</v>
      </c>
      <c r="C350" t="s">
        <v>5092</v>
      </c>
      <c r="D350">
        <v>11</v>
      </c>
      <c r="E350" t="s">
        <v>5112</v>
      </c>
      <c r="F350" t="s">
        <v>5363</v>
      </c>
      <c r="G350" t="s">
        <v>1475</v>
      </c>
      <c r="H350">
        <v>4644</v>
      </c>
      <c r="I350">
        <v>4675</v>
      </c>
      <c r="J350" t="s">
        <v>1520</v>
      </c>
      <c r="K350" s="75" t="s">
        <v>22</v>
      </c>
      <c r="L350" t="s">
        <v>52</v>
      </c>
      <c r="M350" t="s">
        <v>24</v>
      </c>
      <c r="N350" t="s">
        <v>1521</v>
      </c>
      <c r="O350" t="s">
        <v>1522</v>
      </c>
      <c r="P350" t="s">
        <v>5105</v>
      </c>
      <c r="Q350" t="s">
        <v>27</v>
      </c>
      <c r="R350">
        <v>891</v>
      </c>
      <c r="S350">
        <v>946</v>
      </c>
      <c r="T350">
        <v>891</v>
      </c>
      <c r="U350">
        <v>914</v>
      </c>
      <c r="V350" t="s">
        <v>1523</v>
      </c>
    </row>
    <row r="351" spans="1:22" hidden="1" x14ac:dyDescent="0.2">
      <c r="A351" t="s">
        <v>1467</v>
      </c>
      <c r="B351" t="s">
        <v>1468</v>
      </c>
      <c r="C351" t="s">
        <v>5092</v>
      </c>
      <c r="D351">
        <v>11</v>
      </c>
      <c r="E351" t="s">
        <v>5112</v>
      </c>
      <c r="F351" t="s">
        <v>5364</v>
      </c>
      <c r="G351" t="s">
        <v>1475</v>
      </c>
      <c r="H351">
        <v>4644</v>
      </c>
      <c r="I351">
        <v>4675</v>
      </c>
      <c r="J351" t="s">
        <v>1524</v>
      </c>
      <c r="K351" t="s">
        <v>79</v>
      </c>
      <c r="L351" t="s">
        <v>52</v>
      </c>
      <c r="M351" t="s">
        <v>24</v>
      </c>
      <c r="N351" t="s">
        <v>1525</v>
      </c>
      <c r="O351" t="s">
        <v>79</v>
      </c>
      <c r="P351" t="s">
        <v>79</v>
      </c>
      <c r="Q351" t="s">
        <v>79</v>
      </c>
      <c r="R351">
        <v>892</v>
      </c>
      <c r="T351">
        <v>892</v>
      </c>
      <c r="V351" t="s">
        <v>1526</v>
      </c>
    </row>
    <row r="352" spans="1:22" hidden="1" x14ac:dyDescent="0.2">
      <c r="A352" t="s">
        <v>1467</v>
      </c>
      <c r="B352" t="s">
        <v>1468</v>
      </c>
      <c r="C352" t="s">
        <v>5092</v>
      </c>
      <c r="D352">
        <v>11</v>
      </c>
      <c r="E352" t="s">
        <v>5112</v>
      </c>
      <c r="F352" t="s">
        <v>5366</v>
      </c>
      <c r="G352" t="s">
        <v>1475</v>
      </c>
      <c r="H352">
        <v>4644</v>
      </c>
      <c r="I352">
        <v>4675</v>
      </c>
      <c r="J352" t="s">
        <v>1527</v>
      </c>
      <c r="K352" t="s">
        <v>22</v>
      </c>
      <c r="L352" t="s">
        <v>23</v>
      </c>
      <c r="M352" t="s">
        <v>24</v>
      </c>
      <c r="N352" t="s">
        <v>1528</v>
      </c>
      <c r="O352" t="s">
        <v>1529</v>
      </c>
      <c r="P352" t="s">
        <v>5102</v>
      </c>
      <c r="Q352" t="s">
        <v>27</v>
      </c>
      <c r="R352">
        <v>893</v>
      </c>
      <c r="S352">
        <v>968</v>
      </c>
      <c r="T352">
        <v>893</v>
      </c>
      <c r="U352">
        <v>937</v>
      </c>
      <c r="V352" t="s">
        <v>1530</v>
      </c>
    </row>
    <row r="353" spans="1:22" ht="17" hidden="1" x14ac:dyDescent="0.2">
      <c r="A353" t="s">
        <v>1467</v>
      </c>
      <c r="B353" t="s">
        <v>1468</v>
      </c>
      <c r="C353" t="s">
        <v>5092</v>
      </c>
      <c r="D353">
        <v>11</v>
      </c>
      <c r="E353" t="s">
        <v>5112</v>
      </c>
      <c r="F353" t="s">
        <v>5367</v>
      </c>
      <c r="G353" t="s">
        <v>1475</v>
      </c>
      <c r="H353">
        <v>4644</v>
      </c>
      <c r="I353">
        <v>4675</v>
      </c>
      <c r="J353" t="s">
        <v>856</v>
      </c>
      <c r="K353" t="s">
        <v>22</v>
      </c>
      <c r="L353" t="s">
        <v>32</v>
      </c>
      <c r="M353" t="s">
        <v>24</v>
      </c>
      <c r="N353" t="s">
        <v>1531</v>
      </c>
      <c r="O353" s="70" t="s">
        <v>1532</v>
      </c>
      <c r="P353" t="s">
        <v>5102</v>
      </c>
      <c r="Q353" t="s">
        <v>27</v>
      </c>
      <c r="R353">
        <v>894</v>
      </c>
      <c r="S353">
        <v>954</v>
      </c>
      <c r="T353">
        <v>894</v>
      </c>
      <c r="U353">
        <v>923</v>
      </c>
      <c r="V353" t="s">
        <v>1533</v>
      </c>
    </row>
    <row r="354" spans="1:22" hidden="1" x14ac:dyDescent="0.2">
      <c r="A354" t="s">
        <v>1467</v>
      </c>
      <c r="B354" t="s">
        <v>1468</v>
      </c>
      <c r="C354" t="s">
        <v>5092</v>
      </c>
      <c r="D354">
        <v>11</v>
      </c>
      <c r="E354" t="s">
        <v>5112</v>
      </c>
      <c r="F354" t="s">
        <v>1490</v>
      </c>
      <c r="G354" t="s">
        <v>1475</v>
      </c>
      <c r="H354">
        <v>4644</v>
      </c>
      <c r="I354">
        <v>4675</v>
      </c>
      <c r="J354" t="s">
        <v>1534</v>
      </c>
      <c r="K354" t="s">
        <v>22</v>
      </c>
      <c r="L354" t="s">
        <v>52</v>
      </c>
      <c r="M354" t="s">
        <v>24</v>
      </c>
      <c r="N354" t="s">
        <v>1535</v>
      </c>
      <c r="O354" t="s">
        <v>1536</v>
      </c>
      <c r="P354" t="s">
        <v>5105</v>
      </c>
      <c r="Q354" t="s">
        <v>27</v>
      </c>
      <c r="R354">
        <v>895</v>
      </c>
      <c r="S354">
        <v>949</v>
      </c>
      <c r="T354">
        <v>895</v>
      </c>
      <c r="U354">
        <v>917</v>
      </c>
      <c r="V354" t="s">
        <v>1537</v>
      </c>
    </row>
    <row r="355" spans="1:22" ht="34" hidden="1" x14ac:dyDescent="0.2">
      <c r="A355" t="s">
        <v>1467</v>
      </c>
      <c r="B355" t="s">
        <v>1468</v>
      </c>
      <c r="C355" t="s">
        <v>5092</v>
      </c>
      <c r="D355">
        <v>11</v>
      </c>
      <c r="E355" t="s">
        <v>5112</v>
      </c>
      <c r="F355" s="70" t="s">
        <v>1538</v>
      </c>
      <c r="G355" t="s">
        <v>1475</v>
      </c>
      <c r="H355">
        <v>4644</v>
      </c>
      <c r="I355">
        <v>4675</v>
      </c>
      <c r="J355" t="s">
        <v>1539</v>
      </c>
      <c r="K355" t="s">
        <v>22</v>
      </c>
      <c r="L355" t="s">
        <v>23</v>
      </c>
      <c r="M355" t="s">
        <v>24</v>
      </c>
      <c r="N355" t="s">
        <v>1540</v>
      </c>
      <c r="O355" t="s">
        <v>1541</v>
      </c>
      <c r="P355" t="s">
        <v>5101</v>
      </c>
      <c r="Q355" t="s">
        <v>27</v>
      </c>
      <c r="R355">
        <v>896</v>
      </c>
      <c r="S355">
        <v>958</v>
      </c>
      <c r="T355">
        <v>896</v>
      </c>
      <c r="U355">
        <v>927</v>
      </c>
      <c r="V355" t="s">
        <v>1542</v>
      </c>
    </row>
    <row r="356" spans="1:22" hidden="1" x14ac:dyDescent="0.2">
      <c r="A356" t="s">
        <v>1467</v>
      </c>
      <c r="B356" t="s">
        <v>1468</v>
      </c>
      <c r="C356" t="s">
        <v>5092</v>
      </c>
      <c r="D356">
        <v>11</v>
      </c>
      <c r="E356" t="s">
        <v>5112</v>
      </c>
      <c r="F356" t="s">
        <v>5368</v>
      </c>
      <c r="G356" t="s">
        <v>1475</v>
      </c>
      <c r="H356">
        <v>4644</v>
      </c>
      <c r="I356">
        <v>4675</v>
      </c>
      <c r="J356" t="s">
        <v>1543</v>
      </c>
      <c r="K356" t="s">
        <v>22</v>
      </c>
      <c r="L356" t="s">
        <v>23</v>
      </c>
      <c r="M356" t="s">
        <v>24</v>
      </c>
      <c r="N356" t="s">
        <v>1544</v>
      </c>
      <c r="O356" t="s">
        <v>1121</v>
      </c>
      <c r="P356" t="s">
        <v>5106</v>
      </c>
      <c r="Q356" t="s">
        <v>27</v>
      </c>
      <c r="R356">
        <v>897</v>
      </c>
      <c r="S356">
        <v>950</v>
      </c>
      <c r="T356">
        <v>897</v>
      </c>
      <c r="U356">
        <v>918</v>
      </c>
      <c r="V356" t="s">
        <v>1545</v>
      </c>
    </row>
    <row r="357" spans="1:22" hidden="1" x14ac:dyDescent="0.2">
      <c r="A357" t="s">
        <v>1467</v>
      </c>
      <c r="B357" t="s">
        <v>1468</v>
      </c>
      <c r="C357" t="s">
        <v>5092</v>
      </c>
      <c r="D357">
        <v>11</v>
      </c>
      <c r="E357" t="s">
        <v>5112</v>
      </c>
      <c r="F357" t="s">
        <v>5375</v>
      </c>
      <c r="G357" t="s">
        <v>1475</v>
      </c>
      <c r="H357">
        <v>4644</v>
      </c>
      <c r="I357">
        <v>4675</v>
      </c>
      <c r="J357" t="s">
        <v>372</v>
      </c>
      <c r="K357" t="s">
        <v>22</v>
      </c>
      <c r="L357" t="s">
        <v>23</v>
      </c>
      <c r="M357" t="s">
        <v>24</v>
      </c>
      <c r="N357" t="s">
        <v>1546</v>
      </c>
      <c r="O357" t="s">
        <v>372</v>
      </c>
      <c r="P357" t="s">
        <v>5106</v>
      </c>
      <c r="Q357" t="s">
        <v>27</v>
      </c>
      <c r="R357">
        <v>898</v>
      </c>
      <c r="S357">
        <v>961</v>
      </c>
      <c r="T357">
        <v>898</v>
      </c>
      <c r="U357">
        <v>930</v>
      </c>
      <c r="V357" t="s">
        <v>1548</v>
      </c>
    </row>
    <row r="358" spans="1:22" hidden="1" x14ac:dyDescent="0.2">
      <c r="A358" t="s">
        <v>1467</v>
      </c>
      <c r="B358" t="s">
        <v>1468</v>
      </c>
      <c r="C358" t="s">
        <v>5092</v>
      </c>
      <c r="D358">
        <v>11</v>
      </c>
      <c r="E358" t="s">
        <v>5112</v>
      </c>
      <c r="F358" t="s">
        <v>5365</v>
      </c>
      <c r="G358" t="s">
        <v>1475</v>
      </c>
      <c r="H358">
        <v>4644</v>
      </c>
      <c r="I358">
        <v>4675</v>
      </c>
      <c r="J358" t="s">
        <v>1524</v>
      </c>
      <c r="K358" t="s">
        <v>79</v>
      </c>
      <c r="L358" t="s">
        <v>52</v>
      </c>
      <c r="M358" t="s">
        <v>24</v>
      </c>
      <c r="N358" t="s">
        <v>1549</v>
      </c>
      <c r="O358" t="s">
        <v>79</v>
      </c>
      <c r="P358" t="s">
        <v>79</v>
      </c>
      <c r="Q358" t="s">
        <v>79</v>
      </c>
      <c r="R358">
        <v>899</v>
      </c>
      <c r="T358">
        <v>899</v>
      </c>
      <c r="V358" t="s">
        <v>1550</v>
      </c>
    </row>
    <row r="359" spans="1:22" hidden="1" x14ac:dyDescent="0.2">
      <c r="A359" t="s">
        <v>1467</v>
      </c>
      <c r="B359" t="s">
        <v>1468</v>
      </c>
      <c r="C359" t="s">
        <v>5092</v>
      </c>
      <c r="D359">
        <v>11</v>
      </c>
      <c r="E359" t="s">
        <v>5112</v>
      </c>
      <c r="F359" t="s">
        <v>5369</v>
      </c>
      <c r="G359" t="s">
        <v>1475</v>
      </c>
      <c r="H359">
        <v>4644</v>
      </c>
      <c r="I359">
        <v>4675</v>
      </c>
      <c r="J359" t="s">
        <v>1551</v>
      </c>
      <c r="K359" t="s">
        <v>22</v>
      </c>
      <c r="L359" t="s">
        <v>52</v>
      </c>
      <c r="M359" t="s">
        <v>24</v>
      </c>
      <c r="N359" t="s">
        <v>1552</v>
      </c>
      <c r="O359" t="s">
        <v>1553</v>
      </c>
      <c r="P359" t="s">
        <v>5105</v>
      </c>
      <c r="Q359" t="s">
        <v>27</v>
      </c>
      <c r="R359">
        <v>900</v>
      </c>
      <c r="S359">
        <v>953</v>
      </c>
      <c r="T359">
        <v>900</v>
      </c>
      <c r="U359">
        <v>922</v>
      </c>
      <c r="V359" t="s">
        <v>1554</v>
      </c>
    </row>
    <row r="360" spans="1:22" hidden="1" x14ac:dyDescent="0.2">
      <c r="A360" t="s">
        <v>1467</v>
      </c>
      <c r="B360" t="s">
        <v>1468</v>
      </c>
      <c r="C360" t="s">
        <v>5092</v>
      </c>
      <c r="D360">
        <v>11</v>
      </c>
      <c r="E360" t="s">
        <v>5112</v>
      </c>
      <c r="F360" t="s">
        <v>5376</v>
      </c>
      <c r="G360" t="s">
        <v>1475</v>
      </c>
      <c r="H360">
        <v>4644</v>
      </c>
      <c r="I360">
        <v>4675</v>
      </c>
      <c r="J360" t="s">
        <v>100</v>
      </c>
      <c r="K360" t="s">
        <v>22</v>
      </c>
      <c r="L360" t="s">
        <v>52</v>
      </c>
      <c r="M360" t="s">
        <v>24</v>
      </c>
      <c r="N360" t="s">
        <v>1555</v>
      </c>
      <c r="O360" t="s">
        <v>100</v>
      </c>
      <c r="P360" t="s">
        <v>5105</v>
      </c>
      <c r="Q360" t="s">
        <v>27</v>
      </c>
      <c r="R360">
        <v>901</v>
      </c>
      <c r="S360">
        <v>964</v>
      </c>
      <c r="T360">
        <v>901</v>
      </c>
      <c r="U360">
        <v>934</v>
      </c>
      <c r="V360" t="s">
        <v>1556</v>
      </c>
    </row>
    <row r="361" spans="1:22" hidden="1" x14ac:dyDescent="0.2">
      <c r="A361" t="s">
        <v>1467</v>
      </c>
      <c r="B361" t="s">
        <v>1468</v>
      </c>
      <c r="C361" t="s">
        <v>5092</v>
      </c>
      <c r="D361">
        <v>11</v>
      </c>
      <c r="E361" t="s">
        <v>5112</v>
      </c>
      <c r="F361" t="s">
        <v>5374</v>
      </c>
      <c r="G361" t="s">
        <v>1475</v>
      </c>
      <c r="H361">
        <v>4644</v>
      </c>
      <c r="I361">
        <v>4675</v>
      </c>
      <c r="J361" t="s">
        <v>1557</v>
      </c>
      <c r="K361" t="s">
        <v>22</v>
      </c>
      <c r="L361" t="s">
        <v>23</v>
      </c>
      <c r="M361" t="s">
        <v>24</v>
      </c>
      <c r="N361" t="s">
        <v>1558</v>
      </c>
      <c r="O361" t="s">
        <v>1559</v>
      </c>
      <c r="P361" t="s">
        <v>5100</v>
      </c>
      <c r="Q361" t="s">
        <v>27</v>
      </c>
      <c r="R361">
        <v>902</v>
      </c>
      <c r="S361">
        <v>965</v>
      </c>
      <c r="T361">
        <v>902</v>
      </c>
      <c r="U361">
        <v>935</v>
      </c>
      <c r="V361" t="s">
        <v>1560</v>
      </c>
    </row>
    <row r="362" spans="1:22" hidden="1" x14ac:dyDescent="0.2">
      <c r="A362" t="s">
        <v>1467</v>
      </c>
      <c r="B362" t="s">
        <v>1468</v>
      </c>
      <c r="C362" t="s">
        <v>5092</v>
      </c>
      <c r="D362">
        <v>11</v>
      </c>
      <c r="E362" t="s">
        <v>5112</v>
      </c>
      <c r="F362" t="s">
        <v>5372</v>
      </c>
      <c r="G362" t="s">
        <v>1475</v>
      </c>
      <c r="H362">
        <v>4644</v>
      </c>
      <c r="I362">
        <v>4675</v>
      </c>
      <c r="J362" t="s">
        <v>100</v>
      </c>
      <c r="K362" t="s">
        <v>22</v>
      </c>
      <c r="L362" t="s">
        <v>52</v>
      </c>
      <c r="M362" t="s">
        <v>24</v>
      </c>
      <c r="N362" t="s">
        <v>1561</v>
      </c>
      <c r="O362" t="s">
        <v>100</v>
      </c>
      <c r="P362" t="s">
        <v>5105</v>
      </c>
      <c r="Q362" t="s">
        <v>27</v>
      </c>
      <c r="R362">
        <v>903</v>
      </c>
      <c r="S362">
        <v>966</v>
      </c>
      <c r="T362">
        <v>903</v>
      </c>
      <c r="U362">
        <v>936</v>
      </c>
      <c r="V362" t="s">
        <v>1562</v>
      </c>
    </row>
    <row r="363" spans="1:22" hidden="1" x14ac:dyDescent="0.2">
      <c r="A363" t="s">
        <v>1467</v>
      </c>
      <c r="B363" t="s">
        <v>1468</v>
      </c>
      <c r="C363" t="s">
        <v>5092</v>
      </c>
      <c r="D363">
        <v>11</v>
      </c>
      <c r="E363" t="s">
        <v>5112</v>
      </c>
      <c r="F363" t="s">
        <v>5372</v>
      </c>
      <c r="G363" t="s">
        <v>1475</v>
      </c>
      <c r="H363">
        <v>4644</v>
      </c>
      <c r="I363">
        <v>4675</v>
      </c>
      <c r="J363" t="s">
        <v>902</v>
      </c>
      <c r="K363" t="s">
        <v>22</v>
      </c>
      <c r="L363" t="s">
        <v>52</v>
      </c>
      <c r="M363" t="s">
        <v>24</v>
      </c>
      <c r="N363" t="s">
        <v>1563</v>
      </c>
      <c r="O363" t="s">
        <v>100</v>
      </c>
      <c r="P363" t="s">
        <v>5105</v>
      </c>
      <c r="Q363" t="s">
        <v>27</v>
      </c>
      <c r="R363">
        <v>904</v>
      </c>
      <c r="S363">
        <v>962</v>
      </c>
      <c r="T363">
        <v>904</v>
      </c>
      <c r="U363">
        <v>931</v>
      </c>
      <c r="V363" t="s">
        <v>1564</v>
      </c>
    </row>
    <row r="364" spans="1:22" hidden="1" x14ac:dyDescent="0.2">
      <c r="A364" t="s">
        <v>1467</v>
      </c>
      <c r="B364" t="s">
        <v>1468</v>
      </c>
      <c r="C364" t="s">
        <v>5092</v>
      </c>
      <c r="D364">
        <v>11</v>
      </c>
      <c r="E364" t="s">
        <v>5112</v>
      </c>
      <c r="F364" t="s">
        <v>5373</v>
      </c>
      <c r="G364" t="s">
        <v>1475</v>
      </c>
      <c r="H364">
        <v>4644</v>
      </c>
      <c r="I364">
        <v>4675</v>
      </c>
      <c r="J364" t="s">
        <v>902</v>
      </c>
      <c r="K364" t="s">
        <v>22</v>
      </c>
      <c r="L364" t="s">
        <v>52</v>
      </c>
      <c r="M364" t="s">
        <v>24</v>
      </c>
      <c r="N364" t="s">
        <v>1565</v>
      </c>
      <c r="O364" t="s">
        <v>100</v>
      </c>
      <c r="P364" t="s">
        <v>5105</v>
      </c>
      <c r="Q364" t="s">
        <v>27</v>
      </c>
      <c r="R364">
        <v>905</v>
      </c>
      <c r="S364">
        <v>967</v>
      </c>
      <c r="T364">
        <v>905</v>
      </c>
      <c r="U364">
        <v>932</v>
      </c>
      <c r="V364" t="s">
        <v>1566</v>
      </c>
    </row>
    <row r="365" spans="1:22" ht="17" hidden="1" x14ac:dyDescent="0.2">
      <c r="A365" t="s">
        <v>1467</v>
      </c>
      <c r="B365" t="s">
        <v>1468</v>
      </c>
      <c r="C365" t="s">
        <v>5092</v>
      </c>
      <c r="D365">
        <v>11</v>
      </c>
      <c r="E365" t="s">
        <v>5112</v>
      </c>
      <c r="F365" t="s">
        <v>5360</v>
      </c>
      <c r="G365" t="s">
        <v>1475</v>
      </c>
      <c r="H365">
        <v>4644</v>
      </c>
      <c r="I365">
        <v>4675</v>
      </c>
      <c r="J365" t="s">
        <v>1567</v>
      </c>
      <c r="K365" t="s">
        <v>22</v>
      </c>
      <c r="L365" t="s">
        <v>32</v>
      </c>
      <c r="M365" t="s">
        <v>46</v>
      </c>
      <c r="N365" t="s">
        <v>1568</v>
      </c>
      <c r="O365" s="70" t="s">
        <v>1569</v>
      </c>
      <c r="P365" s="75" t="s">
        <v>5103</v>
      </c>
      <c r="Q365" t="s">
        <v>27</v>
      </c>
      <c r="R365">
        <v>907</v>
      </c>
      <c r="S365">
        <v>939</v>
      </c>
      <c r="T365">
        <v>907</v>
      </c>
      <c r="U365">
        <v>908</v>
      </c>
      <c r="V365" t="s">
        <v>1570</v>
      </c>
    </row>
    <row r="366" spans="1:22" hidden="1" x14ac:dyDescent="0.2">
      <c r="A366" t="s">
        <v>1467</v>
      </c>
      <c r="B366" t="s">
        <v>1468</v>
      </c>
      <c r="C366" t="s">
        <v>5092</v>
      </c>
      <c r="D366">
        <v>11</v>
      </c>
      <c r="E366" t="s">
        <v>5112</v>
      </c>
      <c r="F366" t="s">
        <v>5371</v>
      </c>
      <c r="G366" t="s">
        <v>1475</v>
      </c>
      <c r="H366">
        <v>4644</v>
      </c>
      <c r="I366">
        <v>4675</v>
      </c>
      <c r="J366" t="s">
        <v>1571</v>
      </c>
      <c r="K366" t="s">
        <v>22</v>
      </c>
      <c r="L366" t="s">
        <v>52</v>
      </c>
      <c r="M366" t="s">
        <v>24</v>
      </c>
      <c r="N366" t="s">
        <v>1572</v>
      </c>
      <c r="O366" t="s">
        <v>1370</v>
      </c>
      <c r="P366" t="s">
        <v>5105</v>
      </c>
      <c r="Q366" t="s">
        <v>27</v>
      </c>
      <c r="R366">
        <v>911</v>
      </c>
      <c r="S366">
        <v>963</v>
      </c>
      <c r="T366">
        <v>911</v>
      </c>
      <c r="U366">
        <v>933</v>
      </c>
      <c r="V366" t="s">
        <v>1573</v>
      </c>
    </row>
    <row r="367" spans="1:22" hidden="1" x14ac:dyDescent="0.2">
      <c r="A367" t="s">
        <v>1467</v>
      </c>
      <c r="B367" t="s">
        <v>1468</v>
      </c>
      <c r="C367" t="s">
        <v>5092</v>
      </c>
      <c r="D367">
        <v>11</v>
      </c>
      <c r="E367" t="s">
        <v>5112</v>
      </c>
      <c r="F367" t="s">
        <v>5370</v>
      </c>
      <c r="G367" t="s">
        <v>1475</v>
      </c>
      <c r="H367">
        <v>4644</v>
      </c>
      <c r="I367">
        <v>4675</v>
      </c>
      <c r="J367" t="s">
        <v>1574</v>
      </c>
      <c r="K367" t="s">
        <v>22</v>
      </c>
      <c r="L367" t="s">
        <v>52</v>
      </c>
      <c r="M367" t="s">
        <v>24</v>
      </c>
      <c r="N367" t="s">
        <v>1575</v>
      </c>
      <c r="O367" t="s">
        <v>1522</v>
      </c>
      <c r="P367" t="s">
        <v>5105</v>
      </c>
      <c r="Q367" t="s">
        <v>27</v>
      </c>
      <c r="R367">
        <v>915</v>
      </c>
      <c r="S367">
        <v>947</v>
      </c>
      <c r="T367">
        <v>915</v>
      </c>
      <c r="U367">
        <v>914</v>
      </c>
      <c r="V367" t="s">
        <v>1576</v>
      </c>
    </row>
    <row r="368" spans="1:22" hidden="1" x14ac:dyDescent="0.2">
      <c r="A368" t="s">
        <v>1467</v>
      </c>
      <c r="B368" t="s">
        <v>1468</v>
      </c>
      <c r="C368" t="s">
        <v>5092</v>
      </c>
      <c r="D368">
        <v>11</v>
      </c>
      <c r="E368" t="s">
        <v>5112</v>
      </c>
      <c r="F368" t="s">
        <v>1486</v>
      </c>
      <c r="G368" t="s">
        <v>1475</v>
      </c>
      <c r="H368">
        <v>4644</v>
      </c>
      <c r="I368">
        <v>4675</v>
      </c>
      <c r="J368" t="s">
        <v>1577</v>
      </c>
      <c r="K368" t="s">
        <v>45</v>
      </c>
      <c r="L368" t="s">
        <v>52</v>
      </c>
      <c r="M368" t="s">
        <v>46</v>
      </c>
      <c r="N368" t="s">
        <v>1578</v>
      </c>
      <c r="O368" t="s">
        <v>45</v>
      </c>
      <c r="P368" t="s">
        <v>520</v>
      </c>
      <c r="Q368" t="s">
        <v>27</v>
      </c>
      <c r="R368">
        <v>920</v>
      </c>
      <c r="S368">
        <v>952</v>
      </c>
      <c r="T368">
        <v>920</v>
      </c>
      <c r="U368">
        <v>921</v>
      </c>
      <c r="V368" t="s">
        <v>1579</v>
      </c>
    </row>
    <row r="369" spans="1:22" ht="17" hidden="1" x14ac:dyDescent="0.2">
      <c r="A369" t="s">
        <v>1467</v>
      </c>
      <c r="B369" t="s">
        <v>1468</v>
      </c>
      <c r="C369" t="s">
        <v>5092</v>
      </c>
      <c r="D369">
        <v>11</v>
      </c>
      <c r="E369" t="s">
        <v>5112</v>
      </c>
      <c r="F369" s="70" t="s">
        <v>1474</v>
      </c>
      <c r="G369" t="s">
        <v>1475</v>
      </c>
      <c r="H369">
        <v>4644</v>
      </c>
      <c r="I369">
        <v>4675</v>
      </c>
      <c r="J369" t="s">
        <v>372</v>
      </c>
      <c r="K369" t="s">
        <v>22</v>
      </c>
      <c r="L369" t="s">
        <v>23</v>
      </c>
      <c r="M369" t="s">
        <v>24</v>
      </c>
      <c r="N369" t="s">
        <v>1580</v>
      </c>
      <c r="O369" t="s">
        <v>372</v>
      </c>
      <c r="P369" t="s">
        <v>5106</v>
      </c>
      <c r="Q369" t="s">
        <v>27</v>
      </c>
      <c r="R369">
        <v>929</v>
      </c>
      <c r="S369">
        <v>960</v>
      </c>
      <c r="T369">
        <v>929</v>
      </c>
      <c r="U369">
        <v>928</v>
      </c>
      <c r="V369" t="s">
        <v>1581</v>
      </c>
    </row>
    <row r="370" spans="1:22" ht="51" hidden="1" x14ac:dyDescent="0.2">
      <c r="A370" t="s">
        <v>1582</v>
      </c>
      <c r="B370" t="s">
        <v>1583</v>
      </c>
      <c r="C370" t="s">
        <v>5090</v>
      </c>
      <c r="D370">
        <v>14</v>
      </c>
      <c r="E370" t="s">
        <v>5112</v>
      </c>
      <c r="F370" s="70" t="s">
        <v>1584</v>
      </c>
      <c r="G370" t="s">
        <v>1585</v>
      </c>
      <c r="H370">
        <v>0</v>
      </c>
      <c r="I370">
        <v>76</v>
      </c>
      <c r="J370" t="s">
        <v>1586</v>
      </c>
      <c r="K370" t="s">
        <v>22</v>
      </c>
      <c r="L370" t="s">
        <v>32</v>
      </c>
      <c r="M370" t="s">
        <v>46</v>
      </c>
      <c r="N370" t="s">
        <v>1587</v>
      </c>
      <c r="O370" s="70" t="s">
        <v>1588</v>
      </c>
      <c r="P370" s="75" t="s">
        <v>5103</v>
      </c>
      <c r="Q370" t="s">
        <v>27</v>
      </c>
      <c r="R370">
        <v>166</v>
      </c>
      <c r="S370">
        <v>186</v>
      </c>
      <c r="T370">
        <v>166</v>
      </c>
      <c r="U370">
        <v>175</v>
      </c>
      <c r="V370" t="s">
        <v>1589</v>
      </c>
    </row>
    <row r="371" spans="1:22" ht="85" hidden="1" x14ac:dyDescent="0.2">
      <c r="A371" t="s">
        <v>1582</v>
      </c>
      <c r="B371" t="s">
        <v>1583</v>
      </c>
      <c r="C371" t="s">
        <v>5090</v>
      </c>
      <c r="D371">
        <v>14</v>
      </c>
      <c r="E371" t="s">
        <v>5112</v>
      </c>
      <c r="F371" s="70" t="s">
        <v>1590</v>
      </c>
      <c r="G371" t="s">
        <v>1591</v>
      </c>
      <c r="H371">
        <v>176</v>
      </c>
      <c r="I371">
        <v>359</v>
      </c>
      <c r="J371" t="s">
        <v>650</v>
      </c>
      <c r="K371" t="s">
        <v>22</v>
      </c>
      <c r="L371" t="s">
        <v>32</v>
      </c>
      <c r="M371" t="s">
        <v>24</v>
      </c>
      <c r="N371" t="s">
        <v>1592</v>
      </c>
      <c r="O371" s="70" t="s">
        <v>1593</v>
      </c>
      <c r="P371" t="s">
        <v>5106</v>
      </c>
      <c r="Q371" t="s">
        <v>27</v>
      </c>
      <c r="R371">
        <v>167</v>
      </c>
      <c r="S371">
        <v>189</v>
      </c>
      <c r="T371">
        <v>167</v>
      </c>
      <c r="U371">
        <v>178</v>
      </c>
      <c r="V371" t="s">
        <v>1594</v>
      </c>
    </row>
    <row r="372" spans="1:22" ht="51" hidden="1" x14ac:dyDescent="0.2">
      <c r="A372" t="s">
        <v>1582</v>
      </c>
      <c r="B372" t="s">
        <v>1583</v>
      </c>
      <c r="C372" t="s">
        <v>5090</v>
      </c>
      <c r="D372">
        <v>14</v>
      </c>
      <c r="E372" t="s">
        <v>5112</v>
      </c>
      <c r="F372" s="70" t="s">
        <v>1590</v>
      </c>
      <c r="G372" t="s">
        <v>1591</v>
      </c>
      <c r="H372">
        <v>176</v>
      </c>
      <c r="I372">
        <v>359</v>
      </c>
      <c r="J372" t="s">
        <v>1595</v>
      </c>
      <c r="K372" t="s">
        <v>22</v>
      </c>
      <c r="L372" t="s">
        <v>23</v>
      </c>
      <c r="M372" t="s">
        <v>24</v>
      </c>
      <c r="N372" t="s">
        <v>1596</v>
      </c>
      <c r="O372" t="s">
        <v>1597</v>
      </c>
      <c r="P372" t="s">
        <v>5102</v>
      </c>
      <c r="Q372" t="s">
        <v>27</v>
      </c>
      <c r="R372">
        <v>168</v>
      </c>
      <c r="S372">
        <v>187</v>
      </c>
      <c r="T372">
        <v>168</v>
      </c>
      <c r="U372">
        <v>176</v>
      </c>
      <c r="V372" t="s">
        <v>1598</v>
      </c>
    </row>
    <row r="373" spans="1:22" ht="51" hidden="1" x14ac:dyDescent="0.2">
      <c r="A373" t="s">
        <v>1582</v>
      </c>
      <c r="B373" t="s">
        <v>1583</v>
      </c>
      <c r="C373" t="s">
        <v>5090</v>
      </c>
      <c r="D373">
        <v>14</v>
      </c>
      <c r="E373" t="s">
        <v>5112</v>
      </c>
      <c r="F373" s="70" t="s">
        <v>1590</v>
      </c>
      <c r="G373" t="s">
        <v>1591</v>
      </c>
      <c r="H373">
        <v>176</v>
      </c>
      <c r="I373">
        <v>359</v>
      </c>
      <c r="J373" t="s">
        <v>1599</v>
      </c>
      <c r="K373" t="s">
        <v>22</v>
      </c>
      <c r="L373" t="s">
        <v>23</v>
      </c>
      <c r="M373" t="s">
        <v>24</v>
      </c>
      <c r="N373" t="s">
        <v>1600</v>
      </c>
      <c r="O373" t="s">
        <v>1601</v>
      </c>
      <c r="P373" t="s">
        <v>5102</v>
      </c>
      <c r="Q373" t="s">
        <v>27</v>
      </c>
      <c r="R373">
        <v>169</v>
      </c>
      <c r="S373">
        <v>188</v>
      </c>
      <c r="T373">
        <v>169</v>
      </c>
      <c r="U373">
        <v>177</v>
      </c>
      <c r="V373" t="s">
        <v>1602</v>
      </c>
    </row>
    <row r="374" spans="1:22" ht="34" hidden="1" x14ac:dyDescent="0.2">
      <c r="A374" t="s">
        <v>1582</v>
      </c>
      <c r="B374" t="s">
        <v>1583</v>
      </c>
      <c r="C374" t="s">
        <v>5090</v>
      </c>
      <c r="D374">
        <v>14</v>
      </c>
      <c r="E374" t="s">
        <v>5112</v>
      </c>
      <c r="F374" s="70" t="s">
        <v>1603</v>
      </c>
      <c r="G374" t="s">
        <v>1604</v>
      </c>
      <c r="H374">
        <v>360</v>
      </c>
      <c r="I374">
        <v>502</v>
      </c>
      <c r="J374" t="s">
        <v>1605</v>
      </c>
      <c r="K374" t="s">
        <v>22</v>
      </c>
      <c r="L374" t="s">
        <v>23</v>
      </c>
      <c r="M374" t="s">
        <v>24</v>
      </c>
      <c r="N374" t="s">
        <v>1606</v>
      </c>
      <c r="O374" t="s">
        <v>554</v>
      </c>
      <c r="P374" t="s">
        <v>5106</v>
      </c>
      <c r="Q374" t="s">
        <v>27</v>
      </c>
      <c r="R374">
        <v>170</v>
      </c>
      <c r="S374">
        <v>194</v>
      </c>
      <c r="T374">
        <v>170</v>
      </c>
      <c r="U374">
        <v>183</v>
      </c>
      <c r="V374" t="s">
        <v>1607</v>
      </c>
    </row>
    <row r="375" spans="1:22" ht="34" hidden="1" x14ac:dyDescent="0.2">
      <c r="A375" t="s">
        <v>1582</v>
      </c>
      <c r="B375" t="s">
        <v>1583</v>
      </c>
      <c r="C375" t="s">
        <v>5090</v>
      </c>
      <c r="D375">
        <v>14</v>
      </c>
      <c r="E375" t="s">
        <v>5112</v>
      </c>
      <c r="F375" t="s">
        <v>5281</v>
      </c>
      <c r="G375" t="s">
        <v>1604</v>
      </c>
      <c r="H375">
        <v>360</v>
      </c>
      <c r="I375">
        <v>502</v>
      </c>
      <c r="J375" t="s">
        <v>1608</v>
      </c>
      <c r="K375" t="s">
        <v>22</v>
      </c>
      <c r="L375" t="s">
        <v>32</v>
      </c>
      <c r="M375" t="s">
        <v>24</v>
      </c>
      <c r="N375" t="s">
        <v>1609</v>
      </c>
      <c r="O375" s="70" t="s">
        <v>1610</v>
      </c>
      <c r="P375" t="s">
        <v>5102</v>
      </c>
      <c r="Q375" t="s">
        <v>27</v>
      </c>
      <c r="R375">
        <v>171</v>
      </c>
      <c r="S375">
        <v>190</v>
      </c>
      <c r="T375">
        <v>171</v>
      </c>
      <c r="U375">
        <v>179</v>
      </c>
      <c r="V375" t="s">
        <v>1611</v>
      </c>
    </row>
    <row r="376" spans="1:22" ht="51" hidden="1" x14ac:dyDescent="0.2">
      <c r="A376" t="s">
        <v>1582</v>
      </c>
      <c r="B376" t="s">
        <v>1583</v>
      </c>
      <c r="C376" t="s">
        <v>5090</v>
      </c>
      <c r="D376">
        <v>14</v>
      </c>
      <c r="E376" t="s">
        <v>5112</v>
      </c>
      <c r="F376" s="70" t="s">
        <v>1612</v>
      </c>
      <c r="G376" t="s">
        <v>1613</v>
      </c>
      <c r="H376">
        <v>504</v>
      </c>
      <c r="I376">
        <v>662</v>
      </c>
      <c r="J376" t="s">
        <v>841</v>
      </c>
      <c r="K376" t="s">
        <v>45</v>
      </c>
      <c r="L376" t="s">
        <v>23</v>
      </c>
      <c r="M376" t="s">
        <v>24</v>
      </c>
      <c r="N376" t="s">
        <v>1614</v>
      </c>
      <c r="O376" t="s">
        <v>843</v>
      </c>
      <c r="P376" t="s">
        <v>5100</v>
      </c>
      <c r="Q376" t="s">
        <v>27</v>
      </c>
      <c r="R376">
        <v>172</v>
      </c>
      <c r="S376">
        <v>191</v>
      </c>
      <c r="T376">
        <v>172</v>
      </c>
      <c r="U376">
        <v>180</v>
      </c>
      <c r="V376" t="s">
        <v>1615</v>
      </c>
    </row>
    <row r="377" spans="1:22" ht="51" hidden="1" x14ac:dyDescent="0.2">
      <c r="A377" t="s">
        <v>1582</v>
      </c>
      <c r="B377" t="s">
        <v>1583</v>
      </c>
      <c r="C377" t="s">
        <v>5090</v>
      </c>
      <c r="D377">
        <v>14</v>
      </c>
      <c r="E377" t="s">
        <v>5112</v>
      </c>
      <c r="F377" s="70" t="s">
        <v>1612</v>
      </c>
      <c r="G377" t="s">
        <v>1613</v>
      </c>
      <c r="H377">
        <v>504</v>
      </c>
      <c r="I377">
        <v>662</v>
      </c>
      <c r="J377" t="s">
        <v>1616</v>
      </c>
      <c r="K377" t="s">
        <v>662</v>
      </c>
      <c r="L377" t="s">
        <v>32</v>
      </c>
      <c r="M377" t="s">
        <v>46</v>
      </c>
      <c r="N377" t="s">
        <v>1617</v>
      </c>
      <c r="O377" s="70" t="s">
        <v>1618</v>
      </c>
      <c r="P377" t="s">
        <v>5096</v>
      </c>
      <c r="Q377" t="s">
        <v>27</v>
      </c>
      <c r="R377">
        <v>173</v>
      </c>
      <c r="S377">
        <v>192</v>
      </c>
      <c r="T377">
        <v>173</v>
      </c>
      <c r="U377">
        <v>181</v>
      </c>
      <c r="V377" t="s">
        <v>1619</v>
      </c>
    </row>
    <row r="378" spans="1:22" ht="51" hidden="1" x14ac:dyDescent="0.2">
      <c r="A378" t="s">
        <v>1582</v>
      </c>
      <c r="B378" t="s">
        <v>1583</v>
      </c>
      <c r="C378" t="s">
        <v>5090</v>
      </c>
      <c r="D378">
        <v>14</v>
      </c>
      <c r="E378" t="s">
        <v>5112</v>
      </c>
      <c r="F378" s="70" t="s">
        <v>1620</v>
      </c>
      <c r="G378" t="s">
        <v>1621</v>
      </c>
      <c r="H378">
        <v>787</v>
      </c>
      <c r="I378">
        <v>890</v>
      </c>
      <c r="J378" t="s">
        <v>1622</v>
      </c>
      <c r="K378" t="s">
        <v>45</v>
      </c>
      <c r="L378" t="s">
        <v>32</v>
      </c>
      <c r="M378" t="s">
        <v>46</v>
      </c>
      <c r="N378" t="s">
        <v>1623</v>
      </c>
      <c r="O378" s="70" t="s">
        <v>1624</v>
      </c>
      <c r="P378" t="s">
        <v>836</v>
      </c>
      <c r="Q378" t="s">
        <v>27</v>
      </c>
      <c r="R378">
        <v>174</v>
      </c>
      <c r="S378">
        <v>193</v>
      </c>
      <c r="T378">
        <v>174</v>
      </c>
      <c r="U378">
        <v>182</v>
      </c>
      <c r="V378" t="s">
        <v>1625</v>
      </c>
    </row>
    <row r="379" spans="1:22" hidden="1" x14ac:dyDescent="0.2">
      <c r="A379" t="s">
        <v>1582</v>
      </c>
      <c r="B379" t="s">
        <v>1583</v>
      </c>
      <c r="C379" t="s">
        <v>5090</v>
      </c>
      <c r="D379">
        <v>14</v>
      </c>
      <c r="E379" t="s">
        <v>5112</v>
      </c>
      <c r="F379" t="s">
        <v>5281</v>
      </c>
      <c r="G379" t="s">
        <v>1621</v>
      </c>
      <c r="H379">
        <v>787</v>
      </c>
      <c r="I379">
        <v>890</v>
      </c>
      <c r="J379" t="s">
        <v>1626</v>
      </c>
      <c r="K379" t="s">
        <v>22</v>
      </c>
      <c r="L379" t="s">
        <v>23</v>
      </c>
      <c r="M379" t="s">
        <v>24</v>
      </c>
      <c r="N379" t="s">
        <v>1627</v>
      </c>
      <c r="O379" t="s">
        <v>74</v>
      </c>
      <c r="P379" t="s">
        <v>5106</v>
      </c>
      <c r="Q379" t="s">
        <v>27</v>
      </c>
      <c r="R379">
        <v>184</v>
      </c>
      <c r="S379">
        <v>195</v>
      </c>
      <c r="T379">
        <v>184</v>
      </c>
      <c r="U379">
        <v>185</v>
      </c>
      <c r="V379" t="s">
        <v>1628</v>
      </c>
    </row>
    <row r="380" spans="1:22" ht="34" hidden="1" x14ac:dyDescent="0.2">
      <c r="A380" t="s">
        <v>1629</v>
      </c>
      <c r="B380" t="s">
        <v>1630</v>
      </c>
      <c r="C380" t="s">
        <v>5088</v>
      </c>
      <c r="D380">
        <v>9</v>
      </c>
      <c r="E380" t="s">
        <v>5112</v>
      </c>
      <c r="F380" s="70" t="s">
        <v>1631</v>
      </c>
      <c r="G380" t="s">
        <v>1632</v>
      </c>
      <c r="H380">
        <v>0</v>
      </c>
      <c r="I380">
        <v>95</v>
      </c>
      <c r="J380" t="s">
        <v>1633</v>
      </c>
      <c r="K380" t="s">
        <v>22</v>
      </c>
      <c r="L380" t="s">
        <v>32</v>
      </c>
      <c r="M380" t="s">
        <v>46</v>
      </c>
      <c r="N380" t="s">
        <v>1634</v>
      </c>
      <c r="O380" s="70" t="s">
        <v>1635</v>
      </c>
      <c r="P380" s="75" t="s">
        <v>5103</v>
      </c>
      <c r="Q380" t="s">
        <v>27</v>
      </c>
      <c r="R380">
        <v>467</v>
      </c>
      <c r="S380">
        <v>512</v>
      </c>
      <c r="T380">
        <v>467</v>
      </c>
      <c r="U380">
        <v>488</v>
      </c>
      <c r="V380" t="s">
        <v>1636</v>
      </c>
    </row>
    <row r="381" spans="1:22" ht="34" hidden="1" x14ac:dyDescent="0.2">
      <c r="A381" t="s">
        <v>1629</v>
      </c>
      <c r="B381" t="s">
        <v>1630</v>
      </c>
      <c r="C381" t="s">
        <v>5088</v>
      </c>
      <c r="D381">
        <v>9</v>
      </c>
      <c r="E381" t="s">
        <v>5112</v>
      </c>
      <c r="F381" s="70" t="s">
        <v>1631</v>
      </c>
      <c r="G381" t="s">
        <v>1632</v>
      </c>
      <c r="H381">
        <v>0</v>
      </c>
      <c r="I381">
        <v>95</v>
      </c>
      <c r="J381" t="s">
        <v>161</v>
      </c>
      <c r="K381" t="s">
        <v>22</v>
      </c>
      <c r="L381" t="s">
        <v>23</v>
      </c>
      <c r="M381" t="s">
        <v>24</v>
      </c>
      <c r="N381" t="s">
        <v>1637</v>
      </c>
      <c r="O381" t="s">
        <v>163</v>
      </c>
      <c r="P381" t="s">
        <v>5100</v>
      </c>
      <c r="Q381" t="s">
        <v>27</v>
      </c>
      <c r="R381">
        <v>468</v>
      </c>
      <c r="S381">
        <v>513</v>
      </c>
      <c r="T381">
        <v>468</v>
      </c>
      <c r="U381">
        <v>489</v>
      </c>
      <c r="V381" t="s">
        <v>1638</v>
      </c>
    </row>
    <row r="382" spans="1:22" ht="34" hidden="1" x14ac:dyDescent="0.2">
      <c r="A382" t="s">
        <v>1629</v>
      </c>
      <c r="B382" t="s">
        <v>1630</v>
      </c>
      <c r="C382" t="s">
        <v>5088</v>
      </c>
      <c r="D382">
        <v>9</v>
      </c>
      <c r="E382" t="s">
        <v>5112</v>
      </c>
      <c r="F382" s="70" t="s">
        <v>1639</v>
      </c>
      <c r="G382" t="s">
        <v>1640</v>
      </c>
      <c r="H382">
        <v>96</v>
      </c>
      <c r="I382">
        <v>223</v>
      </c>
      <c r="J382" t="s">
        <v>1641</v>
      </c>
      <c r="K382" t="s">
        <v>22</v>
      </c>
      <c r="L382" t="s">
        <v>32</v>
      </c>
      <c r="M382" t="s">
        <v>46</v>
      </c>
      <c r="N382" t="s">
        <v>1642</v>
      </c>
      <c r="O382" s="70" t="s">
        <v>1643</v>
      </c>
      <c r="P382" s="75" t="s">
        <v>5103</v>
      </c>
      <c r="Q382" t="s">
        <v>27</v>
      </c>
      <c r="R382">
        <v>469</v>
      </c>
      <c r="S382">
        <v>514</v>
      </c>
      <c r="T382">
        <v>469</v>
      </c>
      <c r="U382">
        <v>490</v>
      </c>
      <c r="V382" t="s">
        <v>1644</v>
      </c>
    </row>
    <row r="383" spans="1:22" ht="34" hidden="1" x14ac:dyDescent="0.2">
      <c r="A383" t="s">
        <v>1629</v>
      </c>
      <c r="B383" t="s">
        <v>1630</v>
      </c>
      <c r="C383" t="s">
        <v>5088</v>
      </c>
      <c r="D383">
        <v>9</v>
      </c>
      <c r="E383" t="s">
        <v>5112</v>
      </c>
      <c r="F383" s="70" t="s">
        <v>1639</v>
      </c>
      <c r="G383" t="s">
        <v>1640</v>
      </c>
      <c r="H383">
        <v>96</v>
      </c>
      <c r="I383">
        <v>223</v>
      </c>
      <c r="J383" t="s">
        <v>1645</v>
      </c>
      <c r="K383" t="s">
        <v>22</v>
      </c>
      <c r="L383" t="s">
        <v>23</v>
      </c>
      <c r="M383" t="s">
        <v>24</v>
      </c>
      <c r="N383" t="s">
        <v>1646</v>
      </c>
      <c r="O383" t="s">
        <v>74</v>
      </c>
      <c r="P383" t="s">
        <v>5106</v>
      </c>
      <c r="Q383" t="s">
        <v>27</v>
      </c>
      <c r="R383">
        <v>470</v>
      </c>
      <c r="S383">
        <v>515</v>
      </c>
      <c r="T383">
        <v>470</v>
      </c>
      <c r="U383">
        <v>491</v>
      </c>
      <c r="V383" t="s">
        <v>1647</v>
      </c>
    </row>
    <row r="384" spans="1:22" ht="51" hidden="1" x14ac:dyDescent="0.2">
      <c r="A384" t="s">
        <v>1629</v>
      </c>
      <c r="B384" t="s">
        <v>1630</v>
      </c>
      <c r="C384" t="s">
        <v>5088</v>
      </c>
      <c r="D384">
        <v>9</v>
      </c>
      <c r="E384" t="s">
        <v>5112</v>
      </c>
      <c r="F384" s="70" t="s">
        <v>1648</v>
      </c>
      <c r="G384" t="s">
        <v>1649</v>
      </c>
      <c r="H384">
        <v>225</v>
      </c>
      <c r="I384">
        <v>322</v>
      </c>
      <c r="J384" t="s">
        <v>1650</v>
      </c>
      <c r="K384" t="s">
        <v>22</v>
      </c>
      <c r="L384" t="s">
        <v>32</v>
      </c>
      <c r="M384" t="s">
        <v>24</v>
      </c>
      <c r="N384" t="s">
        <v>1651</v>
      </c>
      <c r="O384" s="70" t="s">
        <v>1652</v>
      </c>
      <c r="P384" t="s">
        <v>5106</v>
      </c>
      <c r="Q384" t="s">
        <v>27</v>
      </c>
      <c r="R384">
        <v>471</v>
      </c>
      <c r="S384">
        <v>516</v>
      </c>
      <c r="T384">
        <v>471</v>
      </c>
      <c r="U384">
        <v>492</v>
      </c>
      <c r="V384" t="s">
        <v>1653</v>
      </c>
    </row>
    <row r="385" spans="1:22" ht="34" hidden="1" x14ac:dyDescent="0.2">
      <c r="A385" t="s">
        <v>1629</v>
      </c>
      <c r="B385" t="s">
        <v>1630</v>
      </c>
      <c r="C385" t="s">
        <v>5088</v>
      </c>
      <c r="D385">
        <v>9</v>
      </c>
      <c r="E385" t="s">
        <v>5112</v>
      </c>
      <c r="F385" s="70" t="s">
        <v>1648</v>
      </c>
      <c r="G385" t="s">
        <v>1649</v>
      </c>
      <c r="H385">
        <v>225</v>
      </c>
      <c r="I385">
        <v>322</v>
      </c>
      <c r="J385" t="s">
        <v>1654</v>
      </c>
      <c r="K385" t="s">
        <v>22</v>
      </c>
      <c r="L385" t="s">
        <v>23</v>
      </c>
      <c r="M385" t="s">
        <v>24</v>
      </c>
      <c r="N385" t="s">
        <v>1655</v>
      </c>
      <c r="O385" t="s">
        <v>1656</v>
      </c>
      <c r="P385" t="s">
        <v>5106</v>
      </c>
      <c r="Q385" t="s">
        <v>27</v>
      </c>
      <c r="R385">
        <v>472</v>
      </c>
      <c r="S385">
        <v>517</v>
      </c>
      <c r="T385">
        <v>472</v>
      </c>
      <c r="U385">
        <v>493</v>
      </c>
      <c r="V385" t="s">
        <v>1657</v>
      </c>
    </row>
    <row r="386" spans="1:22" ht="68" hidden="1" x14ac:dyDescent="0.2">
      <c r="A386" t="s">
        <v>1629</v>
      </c>
      <c r="B386" t="s">
        <v>1630</v>
      </c>
      <c r="C386" t="s">
        <v>5088</v>
      </c>
      <c r="D386">
        <v>9</v>
      </c>
      <c r="E386" t="s">
        <v>5112</v>
      </c>
      <c r="F386" s="70" t="s">
        <v>1658</v>
      </c>
      <c r="G386" t="s">
        <v>1659</v>
      </c>
      <c r="H386">
        <v>323</v>
      </c>
      <c r="I386">
        <v>439</v>
      </c>
      <c r="J386" t="s">
        <v>1491</v>
      </c>
      <c r="K386" t="s">
        <v>22</v>
      </c>
      <c r="L386" t="s">
        <v>32</v>
      </c>
      <c r="M386" t="s">
        <v>24</v>
      </c>
      <c r="N386" t="s">
        <v>1660</v>
      </c>
      <c r="O386" s="70" t="s">
        <v>1661</v>
      </c>
      <c r="P386" t="s">
        <v>5102</v>
      </c>
      <c r="Q386" t="s">
        <v>27</v>
      </c>
      <c r="R386">
        <v>473</v>
      </c>
      <c r="S386">
        <v>518</v>
      </c>
      <c r="T386">
        <v>473</v>
      </c>
      <c r="U386">
        <v>494</v>
      </c>
      <c r="V386" t="s">
        <v>1662</v>
      </c>
    </row>
    <row r="387" spans="1:22" ht="17" hidden="1" x14ac:dyDescent="0.2">
      <c r="A387" t="s">
        <v>1629</v>
      </c>
      <c r="B387" t="s">
        <v>1630</v>
      </c>
      <c r="C387" t="s">
        <v>5088</v>
      </c>
      <c r="D387">
        <v>9</v>
      </c>
      <c r="E387" t="s">
        <v>5112</v>
      </c>
      <c r="F387" s="70" t="s">
        <v>1663</v>
      </c>
      <c r="G387" t="s">
        <v>1664</v>
      </c>
      <c r="H387">
        <v>440</v>
      </c>
      <c r="I387">
        <v>507</v>
      </c>
      <c r="J387" t="s">
        <v>1665</v>
      </c>
      <c r="K387" t="s">
        <v>22</v>
      </c>
      <c r="L387" t="s">
        <v>23</v>
      </c>
      <c r="M387" t="s">
        <v>24</v>
      </c>
      <c r="N387" t="s">
        <v>1666</v>
      </c>
      <c r="O387" t="s">
        <v>1661</v>
      </c>
      <c r="P387" t="s">
        <v>5102</v>
      </c>
      <c r="Q387" t="s">
        <v>27</v>
      </c>
      <c r="R387">
        <v>474</v>
      </c>
      <c r="S387">
        <v>519</v>
      </c>
      <c r="T387">
        <v>474</v>
      </c>
      <c r="U387">
        <v>494</v>
      </c>
      <c r="V387" t="s">
        <v>1667</v>
      </c>
    </row>
    <row r="388" spans="1:22" ht="34" hidden="1" x14ac:dyDescent="0.2">
      <c r="A388" t="s">
        <v>1629</v>
      </c>
      <c r="B388" t="s">
        <v>1630</v>
      </c>
      <c r="C388" t="s">
        <v>5088</v>
      </c>
      <c r="D388">
        <v>9</v>
      </c>
      <c r="E388" t="s">
        <v>5112</v>
      </c>
      <c r="F388" s="70" t="s">
        <v>1668</v>
      </c>
      <c r="G388" t="s">
        <v>1669</v>
      </c>
      <c r="H388">
        <v>622</v>
      </c>
      <c r="I388">
        <v>754</v>
      </c>
      <c r="J388" t="s">
        <v>1670</v>
      </c>
      <c r="K388" t="s">
        <v>22</v>
      </c>
      <c r="L388" t="s">
        <v>23</v>
      </c>
      <c r="M388" t="s">
        <v>24</v>
      </c>
      <c r="N388" t="s">
        <v>1671</v>
      </c>
      <c r="O388" t="s">
        <v>74</v>
      </c>
      <c r="P388" t="s">
        <v>5106</v>
      </c>
      <c r="Q388" t="s">
        <v>27</v>
      </c>
      <c r="R388">
        <v>475</v>
      </c>
      <c r="S388">
        <v>534</v>
      </c>
      <c r="T388">
        <v>475</v>
      </c>
      <c r="U388">
        <v>511</v>
      </c>
      <c r="V388" t="s">
        <v>1672</v>
      </c>
    </row>
    <row r="389" spans="1:22" ht="34" hidden="1" x14ac:dyDescent="0.2">
      <c r="A389" t="s">
        <v>1629</v>
      </c>
      <c r="B389" t="s">
        <v>1630</v>
      </c>
      <c r="C389" t="s">
        <v>5088</v>
      </c>
      <c r="D389">
        <v>9</v>
      </c>
      <c r="E389" t="s">
        <v>5112</v>
      </c>
      <c r="F389" s="70" t="s">
        <v>1673</v>
      </c>
      <c r="G389" t="s">
        <v>1674</v>
      </c>
      <c r="H389">
        <v>854</v>
      </c>
      <c r="I389">
        <v>989</v>
      </c>
      <c r="J389" t="s">
        <v>1675</v>
      </c>
      <c r="K389" t="s">
        <v>45</v>
      </c>
      <c r="L389" t="s">
        <v>23</v>
      </c>
      <c r="M389" t="s">
        <v>46</v>
      </c>
      <c r="N389" t="s">
        <v>1676</v>
      </c>
      <c r="O389" t="s">
        <v>1677</v>
      </c>
      <c r="P389" t="s">
        <v>5100</v>
      </c>
      <c r="Q389" t="s">
        <v>27</v>
      </c>
      <c r="R389">
        <v>476</v>
      </c>
      <c r="S389">
        <v>521</v>
      </c>
      <c r="T389">
        <v>476</v>
      </c>
      <c r="U389">
        <v>496</v>
      </c>
      <c r="V389" t="s">
        <v>1678</v>
      </c>
    </row>
    <row r="390" spans="1:22" ht="51" hidden="1" x14ac:dyDescent="0.2">
      <c r="A390" t="s">
        <v>1629</v>
      </c>
      <c r="B390" t="s">
        <v>1630</v>
      </c>
      <c r="C390" t="s">
        <v>5088</v>
      </c>
      <c r="D390">
        <v>9</v>
      </c>
      <c r="E390" t="s">
        <v>5112</v>
      </c>
      <c r="F390" s="70" t="s">
        <v>1679</v>
      </c>
      <c r="G390" t="s">
        <v>1680</v>
      </c>
      <c r="H390">
        <v>1168</v>
      </c>
      <c r="I390">
        <v>1256</v>
      </c>
      <c r="J390" t="s">
        <v>1681</v>
      </c>
      <c r="K390" t="s">
        <v>22</v>
      </c>
      <c r="L390" t="s">
        <v>32</v>
      </c>
      <c r="M390" t="s">
        <v>24</v>
      </c>
      <c r="N390" t="s">
        <v>1682</v>
      </c>
      <c r="O390" s="70" t="s">
        <v>1683</v>
      </c>
      <c r="P390" t="s">
        <v>5101</v>
      </c>
      <c r="Q390" t="s">
        <v>27</v>
      </c>
      <c r="R390">
        <v>477</v>
      </c>
      <c r="S390">
        <v>522</v>
      </c>
      <c r="T390">
        <v>477</v>
      </c>
      <c r="U390">
        <v>497</v>
      </c>
      <c r="V390" t="s">
        <v>1684</v>
      </c>
    </row>
    <row r="391" spans="1:22" ht="34" hidden="1" x14ac:dyDescent="0.2">
      <c r="A391" t="s">
        <v>1629</v>
      </c>
      <c r="B391" t="s">
        <v>1630</v>
      </c>
      <c r="C391" t="s">
        <v>5088</v>
      </c>
      <c r="D391">
        <v>9</v>
      </c>
      <c r="E391" t="s">
        <v>5112</v>
      </c>
      <c r="F391" s="70" t="s">
        <v>1685</v>
      </c>
      <c r="G391" t="s">
        <v>1686</v>
      </c>
      <c r="H391">
        <v>1258</v>
      </c>
      <c r="I391">
        <v>1351</v>
      </c>
      <c r="J391" t="s">
        <v>1687</v>
      </c>
      <c r="K391" t="s">
        <v>22</v>
      </c>
      <c r="L391" t="s">
        <v>23</v>
      </c>
      <c r="M391" t="s">
        <v>24</v>
      </c>
      <c r="N391" t="s">
        <v>1688</v>
      </c>
      <c r="O391" t="s">
        <v>1109</v>
      </c>
      <c r="P391" t="s">
        <v>5106</v>
      </c>
      <c r="Q391" t="s">
        <v>27</v>
      </c>
      <c r="R391">
        <v>478</v>
      </c>
      <c r="S391">
        <v>523</v>
      </c>
      <c r="T391">
        <v>478</v>
      </c>
      <c r="U391">
        <v>498</v>
      </c>
      <c r="V391" t="s">
        <v>1689</v>
      </c>
    </row>
    <row r="392" spans="1:22" ht="51" hidden="1" x14ac:dyDescent="0.2">
      <c r="A392" t="s">
        <v>1629</v>
      </c>
      <c r="B392" t="s">
        <v>1630</v>
      </c>
      <c r="C392" t="s">
        <v>5088</v>
      </c>
      <c r="D392">
        <v>9</v>
      </c>
      <c r="E392" t="s">
        <v>5112</v>
      </c>
      <c r="F392" s="70" t="s">
        <v>1690</v>
      </c>
      <c r="G392" t="s">
        <v>1691</v>
      </c>
      <c r="H392">
        <v>1352</v>
      </c>
      <c r="I392">
        <v>1457</v>
      </c>
      <c r="J392" t="s">
        <v>1692</v>
      </c>
      <c r="K392" t="s">
        <v>22</v>
      </c>
      <c r="L392" t="s">
        <v>32</v>
      </c>
      <c r="M392" t="s">
        <v>46</v>
      </c>
      <c r="N392" t="s">
        <v>1693</v>
      </c>
      <c r="O392" s="70" t="s">
        <v>1694</v>
      </c>
      <c r="P392" t="s">
        <v>5099</v>
      </c>
      <c r="Q392" t="s">
        <v>27</v>
      </c>
      <c r="R392">
        <v>479</v>
      </c>
      <c r="S392">
        <v>524</v>
      </c>
      <c r="T392">
        <v>479</v>
      </c>
      <c r="U392">
        <v>499</v>
      </c>
      <c r="V392" t="s">
        <v>1695</v>
      </c>
    </row>
    <row r="393" spans="1:22" ht="34" hidden="1" x14ac:dyDescent="0.2">
      <c r="A393" t="s">
        <v>1629</v>
      </c>
      <c r="B393" t="s">
        <v>1630</v>
      </c>
      <c r="C393" t="s">
        <v>5088</v>
      </c>
      <c r="D393">
        <v>9</v>
      </c>
      <c r="E393" t="s">
        <v>5112</v>
      </c>
      <c r="F393" s="70" t="s">
        <v>1690</v>
      </c>
      <c r="G393" t="s">
        <v>1691</v>
      </c>
      <c r="H393">
        <v>1352</v>
      </c>
      <c r="I393">
        <v>1457</v>
      </c>
      <c r="J393" t="s">
        <v>1696</v>
      </c>
      <c r="K393" t="s">
        <v>22</v>
      </c>
      <c r="L393" t="s">
        <v>52</v>
      </c>
      <c r="M393" t="s">
        <v>46</v>
      </c>
      <c r="N393" t="s">
        <v>1697</v>
      </c>
      <c r="O393" t="s">
        <v>1698</v>
      </c>
      <c r="P393" t="s">
        <v>5099</v>
      </c>
      <c r="Q393" t="s">
        <v>27</v>
      </c>
      <c r="R393">
        <v>480</v>
      </c>
      <c r="S393">
        <v>525</v>
      </c>
      <c r="T393">
        <v>480</v>
      </c>
      <c r="U393">
        <v>500</v>
      </c>
      <c r="V393" t="s">
        <v>1699</v>
      </c>
    </row>
    <row r="394" spans="1:22" ht="51" hidden="1" x14ac:dyDescent="0.2">
      <c r="A394" t="s">
        <v>1629</v>
      </c>
      <c r="B394" t="s">
        <v>1630</v>
      </c>
      <c r="C394" t="s">
        <v>5088</v>
      </c>
      <c r="D394">
        <v>9</v>
      </c>
      <c r="E394" t="s">
        <v>5112</v>
      </c>
      <c r="F394" s="70" t="s">
        <v>1700</v>
      </c>
      <c r="G394" t="s">
        <v>1701</v>
      </c>
      <c r="H394">
        <v>1677</v>
      </c>
      <c r="I394">
        <v>1777</v>
      </c>
      <c r="J394" t="s">
        <v>44</v>
      </c>
      <c r="K394" t="s">
        <v>22</v>
      </c>
      <c r="L394" t="s">
        <v>32</v>
      </c>
      <c r="M394" t="s">
        <v>46</v>
      </c>
      <c r="N394" t="s">
        <v>1702</v>
      </c>
      <c r="O394" s="70" t="s">
        <v>1703</v>
      </c>
      <c r="P394" t="s">
        <v>5098</v>
      </c>
      <c r="Q394" t="s">
        <v>27</v>
      </c>
      <c r="R394">
        <v>481</v>
      </c>
      <c r="S394">
        <v>526</v>
      </c>
      <c r="T394">
        <v>481</v>
      </c>
      <c r="U394">
        <v>501</v>
      </c>
      <c r="V394" t="s">
        <v>1704</v>
      </c>
    </row>
    <row r="395" spans="1:22" ht="34" hidden="1" x14ac:dyDescent="0.2">
      <c r="A395" t="s">
        <v>1629</v>
      </c>
      <c r="B395" t="s">
        <v>1630</v>
      </c>
      <c r="C395" t="s">
        <v>5088</v>
      </c>
      <c r="D395">
        <v>9</v>
      </c>
      <c r="E395" t="s">
        <v>5112</v>
      </c>
      <c r="F395" s="70" t="s">
        <v>1705</v>
      </c>
      <c r="G395" t="s">
        <v>1706</v>
      </c>
      <c r="H395">
        <v>1778</v>
      </c>
      <c r="I395">
        <v>1835</v>
      </c>
      <c r="J395" t="s">
        <v>1692</v>
      </c>
      <c r="K395" t="s">
        <v>22</v>
      </c>
      <c r="L395" t="s">
        <v>32</v>
      </c>
      <c r="M395" t="s">
        <v>46</v>
      </c>
      <c r="N395" t="s">
        <v>1707</v>
      </c>
      <c r="O395" s="70" t="s">
        <v>1708</v>
      </c>
      <c r="P395" t="s">
        <v>5099</v>
      </c>
      <c r="Q395" t="s">
        <v>27</v>
      </c>
      <c r="R395">
        <v>482</v>
      </c>
      <c r="S395">
        <v>527</v>
      </c>
      <c r="T395">
        <v>482</v>
      </c>
      <c r="U395">
        <v>502</v>
      </c>
      <c r="V395" t="s">
        <v>1709</v>
      </c>
    </row>
    <row r="396" spans="1:22" ht="34" hidden="1" x14ac:dyDescent="0.2">
      <c r="A396" t="s">
        <v>1629</v>
      </c>
      <c r="B396" t="s">
        <v>1630</v>
      </c>
      <c r="C396" t="s">
        <v>5088</v>
      </c>
      <c r="D396">
        <v>9</v>
      </c>
      <c r="E396" t="s">
        <v>5112</v>
      </c>
      <c r="F396" s="70" t="s">
        <v>1710</v>
      </c>
      <c r="G396" t="s">
        <v>1711</v>
      </c>
      <c r="H396">
        <v>2260</v>
      </c>
      <c r="I396">
        <v>2405</v>
      </c>
      <c r="J396" t="s">
        <v>1712</v>
      </c>
      <c r="K396" t="s">
        <v>45</v>
      </c>
      <c r="L396" t="s">
        <v>52</v>
      </c>
      <c r="M396" t="s">
        <v>24</v>
      </c>
      <c r="N396" t="s">
        <v>1713</v>
      </c>
      <c r="O396" t="s">
        <v>1714</v>
      </c>
      <c r="P396" t="s">
        <v>254</v>
      </c>
      <c r="Q396" t="s">
        <v>27</v>
      </c>
      <c r="R396">
        <v>483</v>
      </c>
      <c r="S396">
        <v>528</v>
      </c>
      <c r="T396">
        <v>483</v>
      </c>
      <c r="U396">
        <v>503</v>
      </c>
      <c r="V396" t="s">
        <v>1715</v>
      </c>
    </row>
    <row r="397" spans="1:22" hidden="1" x14ac:dyDescent="0.2">
      <c r="A397" t="s">
        <v>1629</v>
      </c>
      <c r="B397" t="s">
        <v>1630</v>
      </c>
      <c r="C397" t="s">
        <v>5088</v>
      </c>
      <c r="D397">
        <v>9</v>
      </c>
      <c r="E397" t="s">
        <v>5112</v>
      </c>
      <c r="F397" t="s">
        <v>5267</v>
      </c>
      <c r="G397" t="s">
        <v>1711</v>
      </c>
      <c r="H397">
        <v>2260</v>
      </c>
      <c r="I397">
        <v>2405</v>
      </c>
      <c r="J397" t="s">
        <v>1716</v>
      </c>
      <c r="K397" t="s">
        <v>22</v>
      </c>
      <c r="L397" t="s">
        <v>23</v>
      </c>
      <c r="M397" t="s">
        <v>46</v>
      </c>
      <c r="N397" t="s">
        <v>1717</v>
      </c>
      <c r="O397" t="s">
        <v>1109</v>
      </c>
      <c r="P397" t="s">
        <v>5106</v>
      </c>
      <c r="Q397" t="s">
        <v>27</v>
      </c>
      <c r="R397">
        <v>484</v>
      </c>
      <c r="S397">
        <v>520</v>
      </c>
      <c r="T397">
        <v>484</v>
      </c>
      <c r="U397">
        <v>495</v>
      </c>
      <c r="V397" t="s">
        <v>1718</v>
      </c>
    </row>
    <row r="398" spans="1:22" hidden="1" x14ac:dyDescent="0.2">
      <c r="A398" t="s">
        <v>1629</v>
      </c>
      <c r="B398" t="s">
        <v>1630</v>
      </c>
      <c r="C398" t="s">
        <v>5088</v>
      </c>
      <c r="D398">
        <v>9</v>
      </c>
      <c r="E398" t="s">
        <v>5112</v>
      </c>
      <c r="F398" t="s">
        <v>5270</v>
      </c>
      <c r="G398" t="s">
        <v>1711</v>
      </c>
      <c r="H398">
        <v>2260</v>
      </c>
      <c r="I398">
        <v>2405</v>
      </c>
      <c r="J398" t="s">
        <v>372</v>
      </c>
      <c r="K398" t="s">
        <v>22</v>
      </c>
      <c r="L398" t="s">
        <v>23</v>
      </c>
      <c r="M398" t="s">
        <v>24</v>
      </c>
      <c r="N398" t="s">
        <v>1719</v>
      </c>
      <c r="O398" t="s">
        <v>372</v>
      </c>
      <c r="P398" t="s">
        <v>5106</v>
      </c>
      <c r="Q398" t="s">
        <v>27</v>
      </c>
      <c r="R398">
        <v>485</v>
      </c>
      <c r="S398">
        <v>530</v>
      </c>
      <c r="T398">
        <v>485</v>
      </c>
      <c r="U398">
        <v>506</v>
      </c>
      <c r="V398" t="s">
        <v>1720</v>
      </c>
    </row>
    <row r="399" spans="1:22" ht="34" hidden="1" x14ac:dyDescent="0.2">
      <c r="A399" t="s">
        <v>1629</v>
      </c>
      <c r="B399" t="s">
        <v>1630</v>
      </c>
      <c r="C399" t="s">
        <v>5088</v>
      </c>
      <c r="D399">
        <v>9</v>
      </c>
      <c r="E399" t="s">
        <v>5112</v>
      </c>
      <c r="F399" s="70" t="s">
        <v>1710</v>
      </c>
      <c r="G399" t="s">
        <v>1711</v>
      </c>
      <c r="H399">
        <v>2260</v>
      </c>
      <c r="I399">
        <v>2405</v>
      </c>
      <c r="J399" t="s">
        <v>1721</v>
      </c>
      <c r="K399" t="s">
        <v>45</v>
      </c>
      <c r="L399" t="s">
        <v>23</v>
      </c>
      <c r="M399" t="s">
        <v>46</v>
      </c>
      <c r="N399" t="s">
        <v>1722</v>
      </c>
      <c r="O399" t="s">
        <v>1723</v>
      </c>
      <c r="P399" t="s">
        <v>836</v>
      </c>
      <c r="Q399" t="s">
        <v>27</v>
      </c>
      <c r="R399">
        <v>486</v>
      </c>
      <c r="S399">
        <v>529</v>
      </c>
      <c r="T399">
        <v>486</v>
      </c>
      <c r="U399">
        <v>504</v>
      </c>
      <c r="V399" t="s">
        <v>1724</v>
      </c>
    </row>
    <row r="400" spans="1:22" ht="34" hidden="1" x14ac:dyDescent="0.2">
      <c r="A400" t="s">
        <v>1629</v>
      </c>
      <c r="B400" t="s">
        <v>1630</v>
      </c>
      <c r="C400" t="s">
        <v>5088</v>
      </c>
      <c r="D400">
        <v>9</v>
      </c>
      <c r="E400" t="s">
        <v>5112</v>
      </c>
      <c r="F400" s="70" t="s">
        <v>1710</v>
      </c>
      <c r="G400" t="s">
        <v>1711</v>
      </c>
      <c r="H400">
        <v>2260</v>
      </c>
      <c r="I400">
        <v>2405</v>
      </c>
      <c r="J400" t="s">
        <v>1725</v>
      </c>
      <c r="K400" t="s">
        <v>22</v>
      </c>
      <c r="L400" t="s">
        <v>52</v>
      </c>
      <c r="M400" t="s">
        <v>24</v>
      </c>
      <c r="N400" t="s">
        <v>1726</v>
      </c>
      <c r="O400" t="s">
        <v>669</v>
      </c>
      <c r="P400" t="s">
        <v>5099</v>
      </c>
      <c r="Q400" t="s">
        <v>27</v>
      </c>
      <c r="R400">
        <v>487</v>
      </c>
      <c r="S400">
        <v>532</v>
      </c>
      <c r="T400">
        <v>487</v>
      </c>
      <c r="U400">
        <v>509</v>
      </c>
      <c r="V400" t="s">
        <v>1727</v>
      </c>
    </row>
    <row r="401" spans="1:22" hidden="1" x14ac:dyDescent="0.2">
      <c r="A401" t="s">
        <v>1629</v>
      </c>
      <c r="B401" t="s">
        <v>1630</v>
      </c>
      <c r="C401" t="s">
        <v>5088</v>
      </c>
      <c r="D401">
        <v>9</v>
      </c>
      <c r="E401" t="s">
        <v>5112</v>
      </c>
      <c r="F401" t="s">
        <v>5269</v>
      </c>
      <c r="G401" t="s">
        <v>1711</v>
      </c>
      <c r="H401">
        <v>2260</v>
      </c>
      <c r="I401">
        <v>2405</v>
      </c>
      <c r="J401" t="s">
        <v>372</v>
      </c>
      <c r="K401" t="s">
        <v>22</v>
      </c>
      <c r="L401" t="s">
        <v>23</v>
      </c>
      <c r="M401" t="s">
        <v>24</v>
      </c>
      <c r="N401" t="s">
        <v>1728</v>
      </c>
      <c r="O401" t="s">
        <v>372</v>
      </c>
      <c r="P401" t="s">
        <v>5106</v>
      </c>
      <c r="Q401" t="s">
        <v>27</v>
      </c>
      <c r="R401">
        <v>505</v>
      </c>
      <c r="S401">
        <v>533</v>
      </c>
      <c r="T401">
        <v>505</v>
      </c>
      <c r="U401">
        <v>510</v>
      </c>
      <c r="V401" t="s">
        <v>1729</v>
      </c>
    </row>
    <row r="402" spans="1:22" hidden="1" x14ac:dyDescent="0.2">
      <c r="A402" t="s">
        <v>1629</v>
      </c>
      <c r="B402" t="s">
        <v>1630</v>
      </c>
      <c r="C402" t="s">
        <v>5088</v>
      </c>
      <c r="D402">
        <v>9</v>
      </c>
      <c r="E402" t="s">
        <v>5112</v>
      </c>
      <c r="F402" t="s">
        <v>5268</v>
      </c>
      <c r="G402" t="s">
        <v>1711</v>
      </c>
      <c r="H402">
        <v>2260</v>
      </c>
      <c r="I402">
        <v>2405</v>
      </c>
      <c r="J402" t="s">
        <v>1730</v>
      </c>
      <c r="K402" t="s">
        <v>22</v>
      </c>
      <c r="L402" t="s">
        <v>52</v>
      </c>
      <c r="M402" t="s">
        <v>46</v>
      </c>
      <c r="N402" t="s">
        <v>1731</v>
      </c>
      <c r="O402" t="s">
        <v>420</v>
      </c>
      <c r="P402" t="s">
        <v>5099</v>
      </c>
      <c r="Q402" t="s">
        <v>27</v>
      </c>
      <c r="R402">
        <v>507</v>
      </c>
      <c r="S402">
        <v>531</v>
      </c>
      <c r="T402">
        <v>507</v>
      </c>
      <c r="U402">
        <v>508</v>
      </c>
      <c r="V402" t="s">
        <v>1732</v>
      </c>
    </row>
    <row r="403" spans="1:22" ht="68" hidden="1" x14ac:dyDescent="0.2">
      <c r="A403" t="s">
        <v>1733</v>
      </c>
      <c r="B403" t="s">
        <v>1734</v>
      </c>
      <c r="C403" t="s">
        <v>5087</v>
      </c>
      <c r="D403">
        <v>7</v>
      </c>
      <c r="E403" t="s">
        <v>5112</v>
      </c>
      <c r="F403" s="70" t="s">
        <v>1735</v>
      </c>
      <c r="G403" t="s">
        <v>1736</v>
      </c>
      <c r="H403">
        <v>0</v>
      </c>
      <c r="I403">
        <v>234</v>
      </c>
      <c r="J403" t="s">
        <v>1737</v>
      </c>
      <c r="K403" t="s">
        <v>22</v>
      </c>
      <c r="L403" t="s">
        <v>32</v>
      </c>
      <c r="M403" t="s">
        <v>24</v>
      </c>
      <c r="N403" t="s">
        <v>1738</v>
      </c>
      <c r="O403" s="70" t="s">
        <v>1739</v>
      </c>
      <c r="P403" t="s">
        <v>5106</v>
      </c>
      <c r="Q403" t="s">
        <v>27</v>
      </c>
      <c r="R403">
        <v>867</v>
      </c>
      <c r="S403">
        <v>939</v>
      </c>
      <c r="T403">
        <v>867</v>
      </c>
      <c r="U403">
        <v>910</v>
      </c>
      <c r="V403" t="s">
        <v>1740</v>
      </c>
    </row>
    <row r="404" spans="1:22" ht="68" hidden="1" x14ac:dyDescent="0.2">
      <c r="A404" t="s">
        <v>1733</v>
      </c>
      <c r="B404" t="s">
        <v>1734</v>
      </c>
      <c r="C404" t="s">
        <v>5087</v>
      </c>
      <c r="D404">
        <v>7</v>
      </c>
      <c r="E404" t="s">
        <v>5112</v>
      </c>
      <c r="F404" s="70" t="s">
        <v>1735</v>
      </c>
      <c r="G404" t="s">
        <v>1736</v>
      </c>
      <c r="H404">
        <v>0</v>
      </c>
      <c r="I404">
        <v>234</v>
      </c>
      <c r="J404" t="s">
        <v>1741</v>
      </c>
      <c r="K404" t="s">
        <v>22</v>
      </c>
      <c r="L404" t="s">
        <v>23</v>
      </c>
      <c r="M404" t="s">
        <v>24</v>
      </c>
      <c r="N404" t="s">
        <v>1742</v>
      </c>
      <c r="O404" t="s">
        <v>1739</v>
      </c>
      <c r="P404" t="s">
        <v>5106</v>
      </c>
      <c r="Q404" t="s">
        <v>27</v>
      </c>
      <c r="R404">
        <v>868</v>
      </c>
      <c r="S404">
        <v>940</v>
      </c>
      <c r="T404">
        <v>868</v>
      </c>
      <c r="U404">
        <v>910</v>
      </c>
      <c r="V404" t="s">
        <v>1743</v>
      </c>
    </row>
    <row r="405" spans="1:22" ht="68" hidden="1" x14ac:dyDescent="0.2">
      <c r="A405" t="s">
        <v>1733</v>
      </c>
      <c r="B405" t="s">
        <v>1734</v>
      </c>
      <c r="C405" t="s">
        <v>5087</v>
      </c>
      <c r="D405">
        <v>7</v>
      </c>
      <c r="E405" t="s">
        <v>5112</v>
      </c>
      <c r="F405" s="70" t="s">
        <v>1735</v>
      </c>
      <c r="G405" t="s">
        <v>1736</v>
      </c>
      <c r="H405">
        <v>0</v>
      </c>
      <c r="I405">
        <v>234</v>
      </c>
      <c r="J405" t="s">
        <v>1744</v>
      </c>
      <c r="K405" t="s">
        <v>22</v>
      </c>
      <c r="L405" t="s">
        <v>52</v>
      </c>
      <c r="M405" t="s">
        <v>24</v>
      </c>
      <c r="N405" t="s">
        <v>1745</v>
      </c>
      <c r="O405" t="s">
        <v>1746</v>
      </c>
      <c r="P405" t="s">
        <v>5105</v>
      </c>
      <c r="Q405" t="s">
        <v>27</v>
      </c>
      <c r="R405">
        <v>869</v>
      </c>
      <c r="S405">
        <v>941</v>
      </c>
      <c r="T405">
        <v>869</v>
      </c>
      <c r="U405">
        <v>911</v>
      </c>
      <c r="V405" t="s">
        <v>1747</v>
      </c>
    </row>
    <row r="406" spans="1:22" ht="17" hidden="1" x14ac:dyDescent="0.2">
      <c r="A406" t="s">
        <v>1733</v>
      </c>
      <c r="B406" t="s">
        <v>1734</v>
      </c>
      <c r="C406" t="s">
        <v>5087</v>
      </c>
      <c r="D406">
        <v>7</v>
      </c>
      <c r="E406" t="s">
        <v>5112</v>
      </c>
      <c r="F406" s="70" t="s">
        <v>1748</v>
      </c>
      <c r="G406" t="s">
        <v>1749</v>
      </c>
      <c r="H406">
        <v>235</v>
      </c>
      <c r="I406">
        <v>284</v>
      </c>
      <c r="J406" t="s">
        <v>1750</v>
      </c>
      <c r="K406" t="s">
        <v>22</v>
      </c>
      <c r="L406" t="s">
        <v>23</v>
      </c>
      <c r="M406" t="s">
        <v>24</v>
      </c>
      <c r="N406" t="s">
        <v>1751</v>
      </c>
      <c r="O406" t="s">
        <v>1752</v>
      </c>
      <c r="P406" t="s">
        <v>5100</v>
      </c>
      <c r="Q406" t="s">
        <v>27</v>
      </c>
      <c r="R406">
        <v>870</v>
      </c>
      <c r="S406">
        <v>942</v>
      </c>
      <c r="T406">
        <v>870</v>
      </c>
      <c r="U406">
        <v>912</v>
      </c>
      <c r="V406" t="s">
        <v>1753</v>
      </c>
    </row>
    <row r="407" spans="1:22" ht="17" hidden="1" x14ac:dyDescent="0.2">
      <c r="A407" t="s">
        <v>1733</v>
      </c>
      <c r="B407" t="s">
        <v>1734</v>
      </c>
      <c r="C407" t="s">
        <v>5087</v>
      </c>
      <c r="D407">
        <v>7</v>
      </c>
      <c r="E407" t="s">
        <v>5112</v>
      </c>
      <c r="F407" s="70" t="s">
        <v>1754</v>
      </c>
      <c r="G407" t="s">
        <v>1755</v>
      </c>
      <c r="H407">
        <v>285</v>
      </c>
      <c r="I407">
        <v>350</v>
      </c>
      <c r="J407" t="s">
        <v>1756</v>
      </c>
      <c r="K407" t="s">
        <v>22</v>
      </c>
      <c r="L407" t="s">
        <v>23</v>
      </c>
      <c r="M407" t="s">
        <v>24</v>
      </c>
      <c r="N407" t="s">
        <v>1757</v>
      </c>
      <c r="O407" t="s">
        <v>74</v>
      </c>
      <c r="P407" t="s">
        <v>5106</v>
      </c>
      <c r="Q407" t="s">
        <v>27</v>
      </c>
      <c r="R407">
        <v>871</v>
      </c>
      <c r="S407">
        <v>943</v>
      </c>
      <c r="T407">
        <v>871</v>
      </c>
      <c r="U407">
        <v>913</v>
      </c>
      <c r="V407" t="s">
        <v>1758</v>
      </c>
    </row>
    <row r="408" spans="1:22" ht="17" hidden="1" x14ac:dyDescent="0.2">
      <c r="A408" t="s">
        <v>1733</v>
      </c>
      <c r="B408" t="s">
        <v>1734</v>
      </c>
      <c r="C408" t="s">
        <v>5087</v>
      </c>
      <c r="D408">
        <v>7</v>
      </c>
      <c r="E408" t="s">
        <v>5112</v>
      </c>
      <c r="F408" s="70" t="s">
        <v>1754</v>
      </c>
      <c r="G408" t="s">
        <v>1755</v>
      </c>
      <c r="H408">
        <v>285</v>
      </c>
      <c r="I408">
        <v>350</v>
      </c>
      <c r="J408" t="s">
        <v>1759</v>
      </c>
      <c r="K408" t="s">
        <v>22</v>
      </c>
      <c r="L408" t="s">
        <v>23</v>
      </c>
      <c r="M408" t="s">
        <v>24</v>
      </c>
      <c r="N408" t="s">
        <v>1760</v>
      </c>
      <c r="O408" t="s">
        <v>74</v>
      </c>
      <c r="P408" t="s">
        <v>5106</v>
      </c>
      <c r="Q408" t="s">
        <v>27</v>
      </c>
      <c r="R408">
        <v>872</v>
      </c>
      <c r="S408">
        <v>944</v>
      </c>
      <c r="T408">
        <v>872</v>
      </c>
      <c r="U408">
        <v>913</v>
      </c>
      <c r="V408" t="s">
        <v>1761</v>
      </c>
    </row>
    <row r="409" spans="1:22" ht="51" hidden="1" x14ac:dyDescent="0.2">
      <c r="A409" t="s">
        <v>1733</v>
      </c>
      <c r="B409" t="s">
        <v>1734</v>
      </c>
      <c r="C409" t="s">
        <v>5087</v>
      </c>
      <c r="D409">
        <v>7</v>
      </c>
      <c r="E409" t="s">
        <v>5112</v>
      </c>
      <c r="F409" s="70" t="s">
        <v>1762</v>
      </c>
      <c r="G409" t="s">
        <v>1763</v>
      </c>
      <c r="H409">
        <v>352</v>
      </c>
      <c r="I409">
        <v>571</v>
      </c>
      <c r="J409" t="s">
        <v>1764</v>
      </c>
      <c r="K409" t="s">
        <v>22</v>
      </c>
      <c r="L409" t="s">
        <v>52</v>
      </c>
      <c r="M409" t="s">
        <v>24</v>
      </c>
      <c r="N409" t="s">
        <v>1765</v>
      </c>
      <c r="O409" t="s">
        <v>1766</v>
      </c>
      <c r="P409" t="s">
        <v>5105</v>
      </c>
      <c r="Q409" t="s">
        <v>27</v>
      </c>
      <c r="R409">
        <v>873</v>
      </c>
      <c r="S409">
        <v>945</v>
      </c>
      <c r="T409">
        <v>873</v>
      </c>
      <c r="U409">
        <v>914</v>
      </c>
      <c r="V409" t="s">
        <v>1767</v>
      </c>
    </row>
    <row r="410" spans="1:22" ht="51" hidden="1" x14ac:dyDescent="0.2">
      <c r="A410" t="s">
        <v>1733</v>
      </c>
      <c r="B410" t="s">
        <v>1734</v>
      </c>
      <c r="C410" t="s">
        <v>5087</v>
      </c>
      <c r="D410">
        <v>7</v>
      </c>
      <c r="E410" t="s">
        <v>5112</v>
      </c>
      <c r="F410" s="70" t="s">
        <v>1762</v>
      </c>
      <c r="G410" t="s">
        <v>1763</v>
      </c>
      <c r="H410">
        <v>352</v>
      </c>
      <c r="I410">
        <v>571</v>
      </c>
      <c r="J410" t="s">
        <v>1768</v>
      </c>
      <c r="K410" t="s">
        <v>22</v>
      </c>
      <c r="L410" t="s">
        <v>52</v>
      </c>
      <c r="M410" t="s">
        <v>24</v>
      </c>
      <c r="N410" t="s">
        <v>1769</v>
      </c>
      <c r="O410" t="s">
        <v>1766</v>
      </c>
      <c r="P410" t="s">
        <v>5105</v>
      </c>
      <c r="Q410" t="s">
        <v>27</v>
      </c>
      <c r="R410">
        <v>874</v>
      </c>
      <c r="S410">
        <v>946</v>
      </c>
      <c r="T410">
        <v>874</v>
      </c>
      <c r="U410">
        <v>914</v>
      </c>
      <c r="V410" t="s">
        <v>1770</v>
      </c>
    </row>
    <row r="411" spans="1:22" ht="17" hidden="1" x14ac:dyDescent="0.2">
      <c r="A411" t="s">
        <v>1733</v>
      </c>
      <c r="B411" t="s">
        <v>1734</v>
      </c>
      <c r="C411" t="s">
        <v>5087</v>
      </c>
      <c r="D411">
        <v>7</v>
      </c>
      <c r="E411" t="s">
        <v>5112</v>
      </c>
      <c r="F411" s="70" t="s">
        <v>1771</v>
      </c>
      <c r="G411" t="s">
        <v>1772</v>
      </c>
      <c r="H411">
        <v>572</v>
      </c>
      <c r="I411">
        <v>615</v>
      </c>
      <c r="J411" t="s">
        <v>1773</v>
      </c>
      <c r="K411" t="s">
        <v>110</v>
      </c>
      <c r="L411" t="s">
        <v>23</v>
      </c>
      <c r="M411" t="s">
        <v>24</v>
      </c>
      <c r="N411" t="s">
        <v>1774</v>
      </c>
      <c r="O411" t="s">
        <v>1775</v>
      </c>
      <c r="P411" t="s">
        <v>5102</v>
      </c>
      <c r="Q411" t="s">
        <v>27</v>
      </c>
      <c r="R411">
        <v>875</v>
      </c>
      <c r="S411">
        <v>947</v>
      </c>
      <c r="T411">
        <v>875</v>
      </c>
      <c r="U411">
        <v>915</v>
      </c>
      <c r="V411" t="s">
        <v>1776</v>
      </c>
    </row>
    <row r="412" spans="1:22" ht="68" hidden="1" x14ac:dyDescent="0.2">
      <c r="A412" t="s">
        <v>1733</v>
      </c>
      <c r="B412" t="s">
        <v>1734</v>
      </c>
      <c r="C412" t="s">
        <v>5087</v>
      </c>
      <c r="D412">
        <v>7</v>
      </c>
      <c r="E412" t="s">
        <v>5112</v>
      </c>
      <c r="F412" s="70" t="s">
        <v>1777</v>
      </c>
      <c r="G412" t="s">
        <v>1778</v>
      </c>
      <c r="H412">
        <v>616</v>
      </c>
      <c r="I412">
        <v>882</v>
      </c>
      <c r="J412" t="s">
        <v>1779</v>
      </c>
      <c r="K412" s="75" t="s">
        <v>110</v>
      </c>
      <c r="L412" t="s">
        <v>52</v>
      </c>
      <c r="M412" t="s">
        <v>24</v>
      </c>
      <c r="N412" t="s">
        <v>1780</v>
      </c>
      <c r="O412" t="s">
        <v>1781</v>
      </c>
      <c r="P412" t="s">
        <v>1782</v>
      </c>
      <c r="Q412" t="s">
        <v>27</v>
      </c>
      <c r="R412">
        <v>876</v>
      </c>
      <c r="S412">
        <v>948</v>
      </c>
      <c r="T412">
        <v>876</v>
      </c>
      <c r="U412">
        <v>916</v>
      </c>
      <c r="V412" t="s">
        <v>1783</v>
      </c>
    </row>
    <row r="413" spans="1:22" ht="68" hidden="1" x14ac:dyDescent="0.2">
      <c r="A413" t="s">
        <v>1733</v>
      </c>
      <c r="B413" t="s">
        <v>1734</v>
      </c>
      <c r="C413" t="s">
        <v>5087</v>
      </c>
      <c r="D413">
        <v>7</v>
      </c>
      <c r="E413" t="s">
        <v>5112</v>
      </c>
      <c r="F413" s="70" t="s">
        <v>1777</v>
      </c>
      <c r="G413" t="s">
        <v>1778</v>
      </c>
      <c r="H413">
        <v>616</v>
      </c>
      <c r="I413">
        <v>882</v>
      </c>
      <c r="J413" t="s">
        <v>1784</v>
      </c>
      <c r="K413" s="75" t="s">
        <v>110</v>
      </c>
      <c r="L413" t="s">
        <v>52</v>
      </c>
      <c r="M413" t="s">
        <v>24</v>
      </c>
      <c r="N413" t="s">
        <v>1785</v>
      </c>
      <c r="O413" t="s">
        <v>1781</v>
      </c>
      <c r="P413" t="s">
        <v>1782</v>
      </c>
      <c r="Q413" t="s">
        <v>27</v>
      </c>
      <c r="R413">
        <v>877</v>
      </c>
      <c r="S413">
        <v>949</v>
      </c>
      <c r="T413">
        <v>877</v>
      </c>
      <c r="U413">
        <v>916</v>
      </c>
      <c r="V413" t="s">
        <v>1786</v>
      </c>
    </row>
    <row r="414" spans="1:22" ht="68" x14ac:dyDescent="0.2">
      <c r="A414" t="s">
        <v>1733</v>
      </c>
      <c r="B414" t="s">
        <v>1734</v>
      </c>
      <c r="C414" t="s">
        <v>5087</v>
      </c>
      <c r="D414">
        <v>7</v>
      </c>
      <c r="E414" t="s">
        <v>5112</v>
      </c>
      <c r="F414" s="70" t="s">
        <v>1777</v>
      </c>
      <c r="G414" t="s">
        <v>1778</v>
      </c>
      <c r="H414">
        <v>616</v>
      </c>
      <c r="I414">
        <v>882</v>
      </c>
      <c r="J414" t="s">
        <v>1787</v>
      </c>
      <c r="K414" s="75" t="s">
        <v>110</v>
      </c>
      <c r="L414" t="s">
        <v>52</v>
      </c>
      <c r="M414" t="s">
        <v>24</v>
      </c>
      <c r="N414" t="s">
        <v>1788</v>
      </c>
      <c r="O414" t="s">
        <v>110</v>
      </c>
      <c r="P414" t="s">
        <v>112</v>
      </c>
      <c r="Q414" t="s">
        <v>27</v>
      </c>
      <c r="R414">
        <v>878</v>
      </c>
      <c r="S414">
        <v>950</v>
      </c>
      <c r="T414">
        <v>878</v>
      </c>
      <c r="U414">
        <v>917</v>
      </c>
      <c r="V414" t="s">
        <v>1789</v>
      </c>
    </row>
    <row r="415" spans="1:22" ht="68" x14ac:dyDescent="0.2">
      <c r="A415" t="s">
        <v>1733</v>
      </c>
      <c r="B415" t="s">
        <v>1734</v>
      </c>
      <c r="C415" t="s">
        <v>5087</v>
      </c>
      <c r="D415">
        <v>7</v>
      </c>
      <c r="E415" t="s">
        <v>5112</v>
      </c>
      <c r="F415" s="70" t="s">
        <v>1777</v>
      </c>
      <c r="G415" t="s">
        <v>1778</v>
      </c>
      <c r="H415">
        <v>616</v>
      </c>
      <c r="I415">
        <v>882</v>
      </c>
      <c r="J415" t="s">
        <v>1790</v>
      </c>
      <c r="K415" s="75" t="s">
        <v>110</v>
      </c>
      <c r="L415" t="s">
        <v>52</v>
      </c>
      <c r="M415" t="s">
        <v>24</v>
      </c>
      <c r="N415" t="s">
        <v>1791</v>
      </c>
      <c r="O415" t="s">
        <v>110</v>
      </c>
      <c r="P415" t="s">
        <v>112</v>
      </c>
      <c r="Q415" t="s">
        <v>27</v>
      </c>
      <c r="R415">
        <v>879</v>
      </c>
      <c r="S415">
        <v>951</v>
      </c>
      <c r="T415">
        <v>879</v>
      </c>
      <c r="U415">
        <v>917</v>
      </c>
      <c r="V415" t="s">
        <v>1792</v>
      </c>
    </row>
    <row r="416" spans="1:22" ht="51" x14ac:dyDescent="0.2">
      <c r="A416" t="s">
        <v>1733</v>
      </c>
      <c r="B416" t="s">
        <v>1734</v>
      </c>
      <c r="C416" t="s">
        <v>5087</v>
      </c>
      <c r="D416">
        <v>7</v>
      </c>
      <c r="E416" t="s">
        <v>5112</v>
      </c>
      <c r="F416" s="70" t="s">
        <v>1793</v>
      </c>
      <c r="G416" t="s">
        <v>1794</v>
      </c>
      <c r="H416">
        <v>883</v>
      </c>
      <c r="I416">
        <v>1045</v>
      </c>
      <c r="J416" t="s">
        <v>1795</v>
      </c>
      <c r="K416" s="75" t="s">
        <v>110</v>
      </c>
      <c r="L416" t="s">
        <v>52</v>
      </c>
      <c r="M416" t="s">
        <v>24</v>
      </c>
      <c r="N416" t="s">
        <v>1796</v>
      </c>
      <c r="O416" t="s">
        <v>110</v>
      </c>
      <c r="P416" t="s">
        <v>112</v>
      </c>
      <c r="Q416" t="s">
        <v>27</v>
      </c>
      <c r="R416">
        <v>880</v>
      </c>
      <c r="S416">
        <v>952</v>
      </c>
      <c r="T416">
        <v>880</v>
      </c>
      <c r="U416">
        <v>917</v>
      </c>
      <c r="V416" t="s">
        <v>1797</v>
      </c>
    </row>
    <row r="417" spans="1:22" ht="51" x14ac:dyDescent="0.2">
      <c r="A417" t="s">
        <v>1733</v>
      </c>
      <c r="B417" t="s">
        <v>1734</v>
      </c>
      <c r="C417" t="s">
        <v>5087</v>
      </c>
      <c r="D417">
        <v>7</v>
      </c>
      <c r="E417" t="s">
        <v>5112</v>
      </c>
      <c r="F417" s="70" t="s">
        <v>1793</v>
      </c>
      <c r="G417" t="s">
        <v>1794</v>
      </c>
      <c r="H417">
        <v>883</v>
      </c>
      <c r="I417">
        <v>1045</v>
      </c>
      <c r="J417" t="s">
        <v>1798</v>
      </c>
      <c r="K417" s="75" t="s">
        <v>110</v>
      </c>
      <c r="L417" t="s">
        <v>52</v>
      </c>
      <c r="M417" t="s">
        <v>24</v>
      </c>
      <c r="N417" t="s">
        <v>1799</v>
      </c>
      <c r="O417" t="s">
        <v>110</v>
      </c>
      <c r="P417" t="s">
        <v>112</v>
      </c>
      <c r="Q417" t="s">
        <v>27</v>
      </c>
      <c r="R417">
        <v>881</v>
      </c>
      <c r="S417">
        <v>953</v>
      </c>
      <c r="T417">
        <v>881</v>
      </c>
      <c r="U417">
        <v>917</v>
      </c>
      <c r="V417" t="s">
        <v>1800</v>
      </c>
    </row>
    <row r="418" spans="1:22" ht="51" x14ac:dyDescent="0.2">
      <c r="A418" t="s">
        <v>1733</v>
      </c>
      <c r="B418" t="s">
        <v>1734</v>
      </c>
      <c r="C418" t="s">
        <v>5087</v>
      </c>
      <c r="D418">
        <v>7</v>
      </c>
      <c r="E418" t="s">
        <v>5112</v>
      </c>
      <c r="F418" s="70" t="s">
        <v>1793</v>
      </c>
      <c r="G418" t="s">
        <v>1794</v>
      </c>
      <c r="H418">
        <v>883</v>
      </c>
      <c r="I418">
        <v>1045</v>
      </c>
      <c r="J418" t="s">
        <v>1801</v>
      </c>
      <c r="K418" s="75" t="s">
        <v>110</v>
      </c>
      <c r="L418" t="s">
        <v>52</v>
      </c>
      <c r="M418" t="s">
        <v>24</v>
      </c>
      <c r="N418" t="s">
        <v>1802</v>
      </c>
      <c r="O418" t="s">
        <v>110</v>
      </c>
      <c r="P418" t="s">
        <v>112</v>
      </c>
      <c r="Q418" t="s">
        <v>27</v>
      </c>
      <c r="R418">
        <v>882</v>
      </c>
      <c r="S418">
        <v>954</v>
      </c>
      <c r="T418">
        <v>882</v>
      </c>
      <c r="U418">
        <v>917</v>
      </c>
      <c r="V418" t="s">
        <v>1803</v>
      </c>
    </row>
    <row r="419" spans="1:22" ht="51" x14ac:dyDescent="0.2">
      <c r="A419" t="s">
        <v>1733</v>
      </c>
      <c r="B419" t="s">
        <v>1734</v>
      </c>
      <c r="C419" t="s">
        <v>5087</v>
      </c>
      <c r="D419">
        <v>7</v>
      </c>
      <c r="E419" t="s">
        <v>5112</v>
      </c>
      <c r="F419" s="70" t="s">
        <v>1804</v>
      </c>
      <c r="G419" t="s">
        <v>1805</v>
      </c>
      <c r="H419">
        <v>1047</v>
      </c>
      <c r="I419">
        <v>1268</v>
      </c>
      <c r="J419" t="s">
        <v>1806</v>
      </c>
      <c r="K419" s="75" t="s">
        <v>110</v>
      </c>
      <c r="L419" t="s">
        <v>52</v>
      </c>
      <c r="M419" t="s">
        <v>24</v>
      </c>
      <c r="N419" t="s">
        <v>1807</v>
      </c>
      <c r="O419" t="s">
        <v>110</v>
      </c>
      <c r="P419" t="s">
        <v>112</v>
      </c>
      <c r="Q419" t="s">
        <v>27</v>
      </c>
      <c r="R419">
        <v>883</v>
      </c>
      <c r="S419">
        <v>955</v>
      </c>
      <c r="T419">
        <v>883</v>
      </c>
      <c r="U419">
        <v>918</v>
      </c>
      <c r="V419" t="s">
        <v>1808</v>
      </c>
    </row>
    <row r="420" spans="1:22" ht="51" hidden="1" x14ac:dyDescent="0.2">
      <c r="A420" t="s">
        <v>1733</v>
      </c>
      <c r="B420" t="s">
        <v>1734</v>
      </c>
      <c r="C420" t="s">
        <v>5087</v>
      </c>
      <c r="D420">
        <v>7</v>
      </c>
      <c r="E420" t="s">
        <v>5112</v>
      </c>
      <c r="F420" s="70" t="s">
        <v>1809</v>
      </c>
      <c r="G420" t="s">
        <v>1810</v>
      </c>
      <c r="H420">
        <v>1269</v>
      </c>
      <c r="I420">
        <v>1472</v>
      </c>
      <c r="J420" t="s">
        <v>1811</v>
      </c>
      <c r="K420" s="75" t="s">
        <v>110</v>
      </c>
      <c r="L420" t="s">
        <v>52</v>
      </c>
      <c r="M420" t="s">
        <v>24</v>
      </c>
      <c r="N420" t="s">
        <v>1812</v>
      </c>
      <c r="O420" t="s">
        <v>1781</v>
      </c>
      <c r="P420" t="s">
        <v>1782</v>
      </c>
      <c r="Q420" t="s">
        <v>27</v>
      </c>
      <c r="R420">
        <v>884</v>
      </c>
      <c r="S420">
        <v>956</v>
      </c>
      <c r="T420">
        <v>884</v>
      </c>
      <c r="U420">
        <v>919</v>
      </c>
      <c r="V420" t="s">
        <v>1813</v>
      </c>
    </row>
    <row r="421" spans="1:22" ht="17" hidden="1" x14ac:dyDescent="0.2">
      <c r="A421" t="s">
        <v>1733</v>
      </c>
      <c r="B421" t="s">
        <v>1734</v>
      </c>
      <c r="C421" t="s">
        <v>5087</v>
      </c>
      <c r="D421">
        <v>7</v>
      </c>
      <c r="E421" t="s">
        <v>5112</v>
      </c>
      <c r="F421" s="70" t="s">
        <v>1814</v>
      </c>
      <c r="G421" t="s">
        <v>1815</v>
      </c>
      <c r="H421">
        <v>1473</v>
      </c>
      <c r="I421">
        <v>1548</v>
      </c>
      <c r="J421" t="s">
        <v>1816</v>
      </c>
      <c r="K421" s="75" t="s">
        <v>110</v>
      </c>
      <c r="L421" t="s">
        <v>52</v>
      </c>
      <c r="M421" t="s">
        <v>24</v>
      </c>
      <c r="N421" t="s">
        <v>1817</v>
      </c>
      <c r="O421" t="s">
        <v>1781</v>
      </c>
      <c r="P421" t="s">
        <v>1782</v>
      </c>
      <c r="Q421" t="s">
        <v>27</v>
      </c>
      <c r="R421">
        <v>885</v>
      </c>
      <c r="S421">
        <v>957</v>
      </c>
      <c r="T421">
        <v>885</v>
      </c>
      <c r="U421">
        <v>920</v>
      </c>
      <c r="V421" t="s">
        <v>1818</v>
      </c>
    </row>
    <row r="422" spans="1:22" ht="34" x14ac:dyDescent="0.2">
      <c r="A422" t="s">
        <v>1733</v>
      </c>
      <c r="B422" t="s">
        <v>1734</v>
      </c>
      <c r="C422" t="s">
        <v>5087</v>
      </c>
      <c r="D422">
        <v>7</v>
      </c>
      <c r="E422" t="s">
        <v>5112</v>
      </c>
      <c r="F422" s="70" t="s">
        <v>1819</v>
      </c>
      <c r="G422" t="s">
        <v>1820</v>
      </c>
      <c r="H422">
        <v>1810</v>
      </c>
      <c r="I422">
        <v>1931</v>
      </c>
      <c r="J422" t="s">
        <v>1821</v>
      </c>
      <c r="K422" s="75" t="s">
        <v>110</v>
      </c>
      <c r="L422" t="s">
        <v>52</v>
      </c>
      <c r="M422" t="s">
        <v>24</v>
      </c>
      <c r="N422" t="s">
        <v>1822</v>
      </c>
      <c r="O422" t="s">
        <v>110</v>
      </c>
      <c r="P422" t="s">
        <v>112</v>
      </c>
      <c r="Q422" t="s">
        <v>27</v>
      </c>
      <c r="R422">
        <v>886</v>
      </c>
      <c r="S422">
        <v>958</v>
      </c>
      <c r="T422">
        <v>886</v>
      </c>
      <c r="U422">
        <v>921</v>
      </c>
      <c r="V422" t="s">
        <v>1823</v>
      </c>
    </row>
    <row r="423" spans="1:22" ht="34" x14ac:dyDescent="0.2">
      <c r="A423" t="s">
        <v>1733</v>
      </c>
      <c r="B423" t="s">
        <v>1734</v>
      </c>
      <c r="C423" t="s">
        <v>5087</v>
      </c>
      <c r="D423">
        <v>7</v>
      </c>
      <c r="E423" t="s">
        <v>5112</v>
      </c>
      <c r="F423" s="70" t="s">
        <v>1824</v>
      </c>
      <c r="G423" t="s">
        <v>1825</v>
      </c>
      <c r="H423">
        <v>1933</v>
      </c>
      <c r="I423">
        <v>2048</v>
      </c>
      <c r="J423" t="s">
        <v>1826</v>
      </c>
      <c r="K423" s="75" t="s">
        <v>110</v>
      </c>
      <c r="L423" t="s">
        <v>52</v>
      </c>
      <c r="M423" t="s">
        <v>24</v>
      </c>
      <c r="N423" t="s">
        <v>1827</v>
      </c>
      <c r="O423" t="s">
        <v>1828</v>
      </c>
      <c r="P423" t="s">
        <v>112</v>
      </c>
      <c r="Q423" t="s">
        <v>27</v>
      </c>
      <c r="R423">
        <v>887</v>
      </c>
      <c r="S423">
        <v>959</v>
      </c>
      <c r="T423">
        <v>887</v>
      </c>
      <c r="U423">
        <v>922</v>
      </c>
      <c r="V423" t="s">
        <v>1829</v>
      </c>
    </row>
    <row r="424" spans="1:22" ht="34" x14ac:dyDescent="0.2">
      <c r="A424" t="s">
        <v>1733</v>
      </c>
      <c r="B424" t="s">
        <v>1734</v>
      </c>
      <c r="C424" t="s">
        <v>5087</v>
      </c>
      <c r="D424">
        <v>7</v>
      </c>
      <c r="E424" t="s">
        <v>5112</v>
      </c>
      <c r="F424" s="70" t="s">
        <v>1824</v>
      </c>
      <c r="G424" t="s">
        <v>1825</v>
      </c>
      <c r="H424">
        <v>1933</v>
      </c>
      <c r="I424">
        <v>2048</v>
      </c>
      <c r="J424" t="s">
        <v>1830</v>
      </c>
      <c r="K424" s="75" t="s">
        <v>110</v>
      </c>
      <c r="L424" t="s">
        <v>52</v>
      </c>
      <c r="M424" t="s">
        <v>24</v>
      </c>
      <c r="N424" t="s">
        <v>1831</v>
      </c>
      <c r="O424" t="s">
        <v>1828</v>
      </c>
      <c r="P424" t="s">
        <v>112</v>
      </c>
      <c r="Q424" t="s">
        <v>27</v>
      </c>
      <c r="R424">
        <v>888</v>
      </c>
      <c r="S424">
        <v>960</v>
      </c>
      <c r="T424">
        <v>888</v>
      </c>
      <c r="U424">
        <v>922</v>
      </c>
      <c r="V424" t="s">
        <v>1832</v>
      </c>
    </row>
    <row r="425" spans="1:22" ht="68" x14ac:dyDescent="0.2">
      <c r="A425" t="s">
        <v>1733</v>
      </c>
      <c r="B425" t="s">
        <v>1734</v>
      </c>
      <c r="C425" t="s">
        <v>5087</v>
      </c>
      <c r="D425">
        <v>7</v>
      </c>
      <c r="E425" t="s">
        <v>5112</v>
      </c>
      <c r="F425" s="70" t="s">
        <v>1833</v>
      </c>
      <c r="G425" t="s">
        <v>1834</v>
      </c>
      <c r="H425">
        <v>2431</v>
      </c>
      <c r="I425">
        <v>2683</v>
      </c>
      <c r="J425" t="s">
        <v>1835</v>
      </c>
      <c r="K425" s="75" t="s">
        <v>110</v>
      </c>
      <c r="L425" t="s">
        <v>52</v>
      </c>
      <c r="M425" t="s">
        <v>24</v>
      </c>
      <c r="N425" t="s">
        <v>1836</v>
      </c>
      <c r="O425" t="s">
        <v>1055</v>
      </c>
      <c r="P425" t="s">
        <v>112</v>
      </c>
      <c r="Q425" t="s">
        <v>27</v>
      </c>
      <c r="R425">
        <v>889</v>
      </c>
      <c r="S425">
        <v>961</v>
      </c>
      <c r="T425">
        <v>889</v>
      </c>
      <c r="U425">
        <v>923</v>
      </c>
      <c r="V425" t="s">
        <v>1837</v>
      </c>
    </row>
    <row r="426" spans="1:22" ht="68" x14ac:dyDescent="0.2">
      <c r="A426" t="s">
        <v>1733</v>
      </c>
      <c r="B426" t="s">
        <v>1734</v>
      </c>
      <c r="C426" t="s">
        <v>5087</v>
      </c>
      <c r="D426">
        <v>7</v>
      </c>
      <c r="E426" t="s">
        <v>5112</v>
      </c>
      <c r="F426" s="70" t="s">
        <v>1833</v>
      </c>
      <c r="G426" t="s">
        <v>1834</v>
      </c>
      <c r="H426">
        <v>2431</v>
      </c>
      <c r="I426">
        <v>2683</v>
      </c>
      <c r="J426" t="s">
        <v>1838</v>
      </c>
      <c r="K426" s="75" t="s">
        <v>110</v>
      </c>
      <c r="L426" t="s">
        <v>52</v>
      </c>
      <c r="M426" t="s">
        <v>24</v>
      </c>
      <c r="N426" t="s">
        <v>1839</v>
      </c>
      <c r="O426" t="s">
        <v>1055</v>
      </c>
      <c r="P426" t="s">
        <v>112</v>
      </c>
      <c r="Q426" t="s">
        <v>27</v>
      </c>
      <c r="R426">
        <v>890</v>
      </c>
      <c r="S426">
        <v>962</v>
      </c>
      <c r="T426">
        <v>890</v>
      </c>
      <c r="U426">
        <v>923</v>
      </c>
      <c r="V426" t="s">
        <v>1840</v>
      </c>
    </row>
    <row r="427" spans="1:22" ht="68" hidden="1" x14ac:dyDescent="0.2">
      <c r="A427" t="s">
        <v>1733</v>
      </c>
      <c r="B427" t="s">
        <v>1734</v>
      </c>
      <c r="C427" t="s">
        <v>5087</v>
      </c>
      <c r="D427">
        <v>7</v>
      </c>
      <c r="E427" t="s">
        <v>5112</v>
      </c>
      <c r="F427" s="70" t="s">
        <v>1833</v>
      </c>
      <c r="G427" t="s">
        <v>1834</v>
      </c>
      <c r="H427">
        <v>2431</v>
      </c>
      <c r="I427">
        <v>2683</v>
      </c>
      <c r="J427" t="s">
        <v>1841</v>
      </c>
      <c r="K427" t="s">
        <v>45</v>
      </c>
      <c r="L427" t="s">
        <v>23</v>
      </c>
      <c r="M427" t="s">
        <v>24</v>
      </c>
      <c r="N427" t="s">
        <v>1842</v>
      </c>
      <c r="O427" t="s">
        <v>1843</v>
      </c>
      <c r="P427" t="s">
        <v>520</v>
      </c>
      <c r="Q427" t="s">
        <v>27</v>
      </c>
      <c r="R427">
        <v>891</v>
      </c>
      <c r="S427">
        <v>963</v>
      </c>
      <c r="T427">
        <v>891</v>
      </c>
      <c r="U427">
        <v>924</v>
      </c>
      <c r="V427" t="s">
        <v>1844</v>
      </c>
    </row>
    <row r="428" spans="1:22" ht="68" x14ac:dyDescent="0.2">
      <c r="A428" t="s">
        <v>1733</v>
      </c>
      <c r="B428" t="s">
        <v>1734</v>
      </c>
      <c r="C428" t="s">
        <v>5087</v>
      </c>
      <c r="D428">
        <v>7</v>
      </c>
      <c r="E428" t="s">
        <v>5112</v>
      </c>
      <c r="F428" s="70" t="s">
        <v>1833</v>
      </c>
      <c r="G428" t="s">
        <v>1834</v>
      </c>
      <c r="H428">
        <v>2431</v>
      </c>
      <c r="I428">
        <v>2683</v>
      </c>
      <c r="J428" t="s">
        <v>1845</v>
      </c>
      <c r="K428" s="75" t="s">
        <v>110</v>
      </c>
      <c r="L428" t="s">
        <v>52</v>
      </c>
      <c r="M428" t="s">
        <v>24</v>
      </c>
      <c r="N428" t="s">
        <v>1846</v>
      </c>
      <c r="O428" t="s">
        <v>110</v>
      </c>
      <c r="P428" t="s">
        <v>112</v>
      </c>
      <c r="Q428" t="s">
        <v>27</v>
      </c>
      <c r="R428">
        <v>892</v>
      </c>
      <c r="S428">
        <v>964</v>
      </c>
      <c r="T428">
        <v>892</v>
      </c>
      <c r="U428">
        <v>925</v>
      </c>
      <c r="V428" t="s">
        <v>1847</v>
      </c>
    </row>
    <row r="429" spans="1:22" ht="51" hidden="1" x14ac:dyDescent="0.2">
      <c r="A429" t="s">
        <v>1733</v>
      </c>
      <c r="B429" t="s">
        <v>1734</v>
      </c>
      <c r="C429" t="s">
        <v>5087</v>
      </c>
      <c r="D429">
        <v>7</v>
      </c>
      <c r="E429" t="s">
        <v>5112</v>
      </c>
      <c r="F429" s="70" t="s">
        <v>1848</v>
      </c>
      <c r="G429" t="s">
        <v>1849</v>
      </c>
      <c r="H429">
        <v>2848</v>
      </c>
      <c r="I429">
        <v>3000</v>
      </c>
      <c r="J429" t="s">
        <v>1850</v>
      </c>
      <c r="K429" s="75" t="s">
        <v>22</v>
      </c>
      <c r="L429" t="s">
        <v>52</v>
      </c>
      <c r="M429" t="s">
        <v>24</v>
      </c>
      <c r="N429" t="s">
        <v>1851</v>
      </c>
      <c r="O429" t="s">
        <v>1852</v>
      </c>
      <c r="P429" t="s">
        <v>5099</v>
      </c>
      <c r="Q429" t="s">
        <v>27</v>
      </c>
      <c r="R429">
        <v>893</v>
      </c>
      <c r="S429">
        <v>965</v>
      </c>
      <c r="T429">
        <v>893</v>
      </c>
      <c r="U429">
        <v>926</v>
      </c>
      <c r="V429" t="s">
        <v>1853</v>
      </c>
    </row>
    <row r="430" spans="1:22" ht="51" hidden="1" x14ac:dyDescent="0.2">
      <c r="A430" t="s">
        <v>1733</v>
      </c>
      <c r="B430" t="s">
        <v>1734</v>
      </c>
      <c r="C430" t="s">
        <v>5087</v>
      </c>
      <c r="D430">
        <v>7</v>
      </c>
      <c r="E430" t="s">
        <v>5112</v>
      </c>
      <c r="F430" s="70" t="s">
        <v>1848</v>
      </c>
      <c r="G430" t="s">
        <v>1849</v>
      </c>
      <c r="H430">
        <v>2848</v>
      </c>
      <c r="I430">
        <v>3000</v>
      </c>
      <c r="J430" t="s">
        <v>1854</v>
      </c>
      <c r="K430" s="75" t="s">
        <v>22</v>
      </c>
      <c r="L430" t="s">
        <v>52</v>
      </c>
      <c r="M430" t="s">
        <v>24</v>
      </c>
      <c r="N430" t="s">
        <v>1855</v>
      </c>
      <c r="O430" t="s">
        <v>1852</v>
      </c>
      <c r="P430" t="s">
        <v>5099</v>
      </c>
      <c r="Q430" t="s">
        <v>27</v>
      </c>
      <c r="R430">
        <v>894</v>
      </c>
      <c r="S430">
        <v>966</v>
      </c>
      <c r="T430">
        <v>894</v>
      </c>
      <c r="U430">
        <v>926</v>
      </c>
      <c r="V430" t="s">
        <v>1856</v>
      </c>
    </row>
    <row r="431" spans="1:22" ht="34" hidden="1" x14ac:dyDescent="0.2">
      <c r="A431" t="s">
        <v>1733</v>
      </c>
      <c r="B431" t="s">
        <v>1734</v>
      </c>
      <c r="C431" t="s">
        <v>5087</v>
      </c>
      <c r="D431">
        <v>7</v>
      </c>
      <c r="E431" t="s">
        <v>5112</v>
      </c>
      <c r="F431" s="70" t="s">
        <v>1857</v>
      </c>
      <c r="G431" t="s">
        <v>1858</v>
      </c>
      <c r="H431">
        <v>3280</v>
      </c>
      <c r="I431">
        <v>3379</v>
      </c>
      <c r="J431" t="s">
        <v>1859</v>
      </c>
      <c r="K431" t="s">
        <v>110</v>
      </c>
      <c r="L431" t="s">
        <v>23</v>
      </c>
      <c r="M431" t="s">
        <v>24</v>
      </c>
      <c r="N431" t="s">
        <v>1860</v>
      </c>
      <c r="O431" t="s">
        <v>1861</v>
      </c>
      <c r="P431" t="s">
        <v>5100</v>
      </c>
      <c r="Q431" t="s">
        <v>27</v>
      </c>
      <c r="R431">
        <v>895</v>
      </c>
      <c r="S431">
        <v>967</v>
      </c>
      <c r="T431">
        <v>895</v>
      </c>
      <c r="U431">
        <v>927</v>
      </c>
      <c r="V431" t="s">
        <v>1862</v>
      </c>
    </row>
    <row r="432" spans="1:22" ht="34" x14ac:dyDescent="0.2">
      <c r="A432" t="s">
        <v>1733</v>
      </c>
      <c r="B432" t="s">
        <v>1734</v>
      </c>
      <c r="C432" t="s">
        <v>5087</v>
      </c>
      <c r="D432">
        <v>7</v>
      </c>
      <c r="E432" t="s">
        <v>5112</v>
      </c>
      <c r="F432" s="70" t="s">
        <v>1863</v>
      </c>
      <c r="G432" t="s">
        <v>1864</v>
      </c>
      <c r="H432">
        <v>3380</v>
      </c>
      <c r="I432">
        <v>3527</v>
      </c>
      <c r="J432" t="s">
        <v>1865</v>
      </c>
      <c r="K432" s="75" t="s">
        <v>110</v>
      </c>
      <c r="L432" t="s">
        <v>52</v>
      </c>
      <c r="M432" t="s">
        <v>24</v>
      </c>
      <c r="N432" t="s">
        <v>1866</v>
      </c>
      <c r="O432" t="s">
        <v>110</v>
      </c>
      <c r="P432" t="s">
        <v>112</v>
      </c>
      <c r="Q432" t="s">
        <v>27</v>
      </c>
      <c r="R432">
        <v>896</v>
      </c>
      <c r="S432">
        <v>968</v>
      </c>
      <c r="T432">
        <v>896</v>
      </c>
      <c r="U432">
        <v>928</v>
      </c>
      <c r="V432" t="s">
        <v>1867</v>
      </c>
    </row>
    <row r="433" spans="1:22" ht="34" hidden="1" x14ac:dyDescent="0.2">
      <c r="A433" t="s">
        <v>1733</v>
      </c>
      <c r="B433" t="s">
        <v>1734</v>
      </c>
      <c r="C433" t="s">
        <v>5087</v>
      </c>
      <c r="D433">
        <v>7</v>
      </c>
      <c r="E433" t="s">
        <v>5112</v>
      </c>
      <c r="F433" s="70" t="s">
        <v>1868</v>
      </c>
      <c r="G433" t="s">
        <v>1869</v>
      </c>
      <c r="H433">
        <v>3528</v>
      </c>
      <c r="I433">
        <v>3666</v>
      </c>
      <c r="J433" t="s">
        <v>1870</v>
      </c>
      <c r="K433" t="s">
        <v>110</v>
      </c>
      <c r="L433" t="s">
        <v>23</v>
      </c>
      <c r="M433" t="s">
        <v>24</v>
      </c>
      <c r="N433" t="s">
        <v>1871</v>
      </c>
      <c r="O433" t="s">
        <v>1872</v>
      </c>
      <c r="P433" t="s">
        <v>5106</v>
      </c>
      <c r="Q433" t="s">
        <v>27</v>
      </c>
      <c r="R433">
        <v>897</v>
      </c>
      <c r="S433">
        <v>969</v>
      </c>
      <c r="T433">
        <v>897</v>
      </c>
      <c r="U433">
        <v>929</v>
      </c>
      <c r="V433" t="s">
        <v>1873</v>
      </c>
    </row>
    <row r="434" spans="1:22" ht="34" hidden="1" x14ac:dyDescent="0.2">
      <c r="A434" t="s">
        <v>1733</v>
      </c>
      <c r="B434" t="s">
        <v>1734</v>
      </c>
      <c r="C434" t="s">
        <v>5087</v>
      </c>
      <c r="D434">
        <v>7</v>
      </c>
      <c r="E434" t="s">
        <v>5112</v>
      </c>
      <c r="F434" s="70" t="s">
        <v>1868</v>
      </c>
      <c r="G434" t="s">
        <v>1869</v>
      </c>
      <c r="H434">
        <v>3528</v>
      </c>
      <c r="I434">
        <v>3666</v>
      </c>
      <c r="J434" t="s">
        <v>1874</v>
      </c>
      <c r="K434" t="s">
        <v>110</v>
      </c>
      <c r="L434" t="s">
        <v>23</v>
      </c>
      <c r="M434" t="s">
        <v>24</v>
      </c>
      <c r="N434" t="s">
        <v>1875</v>
      </c>
      <c r="O434" t="s">
        <v>1872</v>
      </c>
      <c r="P434" t="s">
        <v>5106</v>
      </c>
      <c r="Q434" t="s">
        <v>27</v>
      </c>
      <c r="R434">
        <v>898</v>
      </c>
      <c r="S434">
        <v>970</v>
      </c>
      <c r="T434">
        <v>898</v>
      </c>
      <c r="U434">
        <v>929</v>
      </c>
      <c r="V434" t="s">
        <v>1876</v>
      </c>
    </row>
    <row r="435" spans="1:22" ht="34" hidden="1" x14ac:dyDescent="0.2">
      <c r="A435" t="s">
        <v>1733</v>
      </c>
      <c r="B435" t="s">
        <v>1734</v>
      </c>
      <c r="C435" t="s">
        <v>5087</v>
      </c>
      <c r="D435">
        <v>7</v>
      </c>
      <c r="E435" t="s">
        <v>5112</v>
      </c>
      <c r="F435" s="70" t="s">
        <v>1877</v>
      </c>
      <c r="G435" t="s">
        <v>1878</v>
      </c>
      <c r="H435">
        <v>3881</v>
      </c>
      <c r="I435">
        <v>3963</v>
      </c>
      <c r="J435" t="s">
        <v>1879</v>
      </c>
      <c r="K435" t="s">
        <v>22</v>
      </c>
      <c r="L435" t="s">
        <v>52</v>
      </c>
      <c r="M435" t="s">
        <v>46</v>
      </c>
      <c r="N435" t="s">
        <v>1880</v>
      </c>
      <c r="O435" t="s">
        <v>1881</v>
      </c>
      <c r="P435" t="s">
        <v>5099</v>
      </c>
      <c r="Q435" t="s">
        <v>27</v>
      </c>
      <c r="R435">
        <v>899</v>
      </c>
      <c r="S435">
        <v>972</v>
      </c>
      <c r="T435">
        <v>899</v>
      </c>
      <c r="U435">
        <v>930</v>
      </c>
      <c r="V435" t="s">
        <v>1882</v>
      </c>
    </row>
    <row r="436" spans="1:22" ht="34" hidden="1" x14ac:dyDescent="0.2">
      <c r="A436" t="s">
        <v>1733</v>
      </c>
      <c r="B436" t="s">
        <v>1734</v>
      </c>
      <c r="C436" t="s">
        <v>5087</v>
      </c>
      <c r="D436">
        <v>7</v>
      </c>
      <c r="E436" t="s">
        <v>5112</v>
      </c>
      <c r="F436" s="70" t="s">
        <v>1883</v>
      </c>
      <c r="G436" t="s">
        <v>1884</v>
      </c>
      <c r="H436">
        <v>3964</v>
      </c>
      <c r="I436">
        <v>4049</v>
      </c>
      <c r="J436" t="s">
        <v>1885</v>
      </c>
      <c r="K436" t="s">
        <v>22</v>
      </c>
      <c r="L436" t="s">
        <v>32</v>
      </c>
      <c r="M436" t="s">
        <v>46</v>
      </c>
      <c r="N436" t="s">
        <v>1886</v>
      </c>
      <c r="O436" s="70" t="s">
        <v>1887</v>
      </c>
      <c r="P436" t="s">
        <v>5099</v>
      </c>
      <c r="Q436" t="s">
        <v>27</v>
      </c>
      <c r="R436">
        <v>900</v>
      </c>
      <c r="S436">
        <v>973</v>
      </c>
      <c r="T436">
        <v>900</v>
      </c>
      <c r="U436">
        <v>931</v>
      </c>
      <c r="V436" t="s">
        <v>1888</v>
      </c>
    </row>
    <row r="437" spans="1:22" ht="34" hidden="1" x14ac:dyDescent="0.2">
      <c r="A437" t="s">
        <v>1733</v>
      </c>
      <c r="B437" t="s">
        <v>1734</v>
      </c>
      <c r="C437" t="s">
        <v>5087</v>
      </c>
      <c r="D437">
        <v>7</v>
      </c>
      <c r="E437" t="s">
        <v>5112</v>
      </c>
      <c r="F437" s="70" t="s">
        <v>1883</v>
      </c>
      <c r="G437" t="s">
        <v>1884</v>
      </c>
      <c r="H437">
        <v>3964</v>
      </c>
      <c r="I437">
        <v>4049</v>
      </c>
      <c r="J437" t="s">
        <v>1889</v>
      </c>
      <c r="K437" t="s">
        <v>22</v>
      </c>
      <c r="L437" t="s">
        <v>32</v>
      </c>
      <c r="M437" t="s">
        <v>46</v>
      </c>
      <c r="N437" t="s">
        <v>1890</v>
      </c>
      <c r="O437" s="70" t="s">
        <v>1891</v>
      </c>
      <c r="P437" t="s">
        <v>5099</v>
      </c>
      <c r="Q437" t="s">
        <v>27</v>
      </c>
      <c r="R437">
        <v>901</v>
      </c>
      <c r="S437">
        <v>974</v>
      </c>
      <c r="T437">
        <v>901</v>
      </c>
      <c r="U437">
        <v>932</v>
      </c>
      <c r="V437" t="s">
        <v>1892</v>
      </c>
    </row>
    <row r="438" spans="1:22" ht="17" x14ac:dyDescent="0.2">
      <c r="A438" t="s">
        <v>1733</v>
      </c>
      <c r="B438" t="s">
        <v>1734</v>
      </c>
      <c r="C438" t="s">
        <v>5087</v>
      </c>
      <c r="D438">
        <v>7</v>
      </c>
      <c r="E438" t="s">
        <v>5112</v>
      </c>
      <c r="F438" s="70" t="s">
        <v>1893</v>
      </c>
      <c r="G438" t="s">
        <v>1894</v>
      </c>
      <c r="H438">
        <v>4225</v>
      </c>
      <c r="I438">
        <v>4257</v>
      </c>
      <c r="J438" t="s">
        <v>1895</v>
      </c>
      <c r="K438" s="75" t="s">
        <v>110</v>
      </c>
      <c r="L438" t="s">
        <v>52</v>
      </c>
      <c r="M438" t="s">
        <v>24</v>
      </c>
      <c r="N438" t="s">
        <v>1896</v>
      </c>
      <c r="O438" t="s">
        <v>110</v>
      </c>
      <c r="P438" t="s">
        <v>112</v>
      </c>
      <c r="Q438" t="s">
        <v>27</v>
      </c>
      <c r="R438">
        <v>902</v>
      </c>
      <c r="S438">
        <v>976</v>
      </c>
      <c r="T438">
        <v>902</v>
      </c>
      <c r="U438">
        <v>933</v>
      </c>
      <c r="V438" t="s">
        <v>1897</v>
      </c>
    </row>
    <row r="439" spans="1:22" ht="34" hidden="1" x14ac:dyDescent="0.2">
      <c r="A439" t="s">
        <v>1733</v>
      </c>
      <c r="B439" t="s">
        <v>1734</v>
      </c>
      <c r="C439" t="s">
        <v>5087</v>
      </c>
      <c r="D439">
        <v>7</v>
      </c>
      <c r="E439" t="s">
        <v>5112</v>
      </c>
      <c r="F439" s="70" t="s">
        <v>1898</v>
      </c>
      <c r="G439" t="s">
        <v>1899</v>
      </c>
      <c r="H439">
        <v>4573</v>
      </c>
      <c r="I439">
        <v>4659</v>
      </c>
      <c r="J439" t="s">
        <v>1900</v>
      </c>
      <c r="K439" t="s">
        <v>45</v>
      </c>
      <c r="L439" t="s">
        <v>52</v>
      </c>
      <c r="M439" t="s">
        <v>46</v>
      </c>
      <c r="N439" t="s">
        <v>1901</v>
      </c>
      <c r="O439" t="s">
        <v>1902</v>
      </c>
      <c r="P439" t="s">
        <v>520</v>
      </c>
      <c r="Q439" t="s">
        <v>27</v>
      </c>
      <c r="R439">
        <v>903</v>
      </c>
      <c r="S439">
        <v>978</v>
      </c>
      <c r="T439">
        <v>903</v>
      </c>
      <c r="U439">
        <v>935</v>
      </c>
      <c r="V439" t="s">
        <v>1903</v>
      </c>
    </row>
    <row r="440" spans="1:22" ht="51" hidden="1" x14ac:dyDescent="0.2">
      <c r="A440" t="s">
        <v>1733</v>
      </c>
      <c r="B440" t="s">
        <v>1734</v>
      </c>
      <c r="C440" t="s">
        <v>5087</v>
      </c>
      <c r="D440">
        <v>7</v>
      </c>
      <c r="E440" t="s">
        <v>5112</v>
      </c>
      <c r="F440" s="70" t="s">
        <v>1904</v>
      </c>
      <c r="G440" t="s">
        <v>1905</v>
      </c>
      <c r="H440">
        <v>4660</v>
      </c>
      <c r="I440">
        <v>4825</v>
      </c>
      <c r="J440" t="s">
        <v>1906</v>
      </c>
      <c r="K440" t="s">
        <v>79</v>
      </c>
      <c r="L440" t="s">
        <v>23</v>
      </c>
      <c r="M440" t="s">
        <v>24</v>
      </c>
      <c r="N440" t="s">
        <v>1907</v>
      </c>
      <c r="O440" t="s">
        <v>79</v>
      </c>
      <c r="P440" t="s">
        <v>79</v>
      </c>
      <c r="Q440" t="s">
        <v>79</v>
      </c>
      <c r="R440">
        <v>904</v>
      </c>
      <c r="T440">
        <v>904</v>
      </c>
      <c r="V440" t="s">
        <v>1908</v>
      </c>
    </row>
    <row r="441" spans="1:22" ht="17" hidden="1" x14ac:dyDescent="0.2">
      <c r="A441" t="s">
        <v>1733</v>
      </c>
      <c r="B441" t="s">
        <v>1734</v>
      </c>
      <c r="C441" t="s">
        <v>5087</v>
      </c>
      <c r="D441">
        <v>7</v>
      </c>
      <c r="E441" t="s">
        <v>5112</v>
      </c>
      <c r="F441" s="70" t="s">
        <v>1909</v>
      </c>
      <c r="G441" t="s">
        <v>1910</v>
      </c>
      <c r="H441">
        <v>4826</v>
      </c>
      <c r="I441">
        <v>4895</v>
      </c>
      <c r="J441" t="s">
        <v>1911</v>
      </c>
      <c r="K441" t="s">
        <v>79</v>
      </c>
      <c r="L441" t="s">
        <v>52</v>
      </c>
      <c r="M441" t="s">
        <v>24</v>
      </c>
      <c r="N441" t="s">
        <v>1912</v>
      </c>
      <c r="O441" t="s">
        <v>79</v>
      </c>
      <c r="P441" t="s">
        <v>79</v>
      </c>
      <c r="Q441" t="s">
        <v>79</v>
      </c>
      <c r="R441">
        <v>905</v>
      </c>
      <c r="T441">
        <v>905</v>
      </c>
      <c r="V441" t="s">
        <v>1913</v>
      </c>
    </row>
    <row r="442" spans="1:22" ht="34" hidden="1" x14ac:dyDescent="0.2">
      <c r="A442" t="s">
        <v>1733</v>
      </c>
      <c r="B442" t="s">
        <v>1734</v>
      </c>
      <c r="C442" t="s">
        <v>5087</v>
      </c>
      <c r="D442">
        <v>7</v>
      </c>
      <c r="E442" t="s">
        <v>5112</v>
      </c>
      <c r="F442" s="70" t="s">
        <v>1914</v>
      </c>
      <c r="H442">
        <v>4826</v>
      </c>
      <c r="I442">
        <v>4895</v>
      </c>
      <c r="J442" t="s">
        <v>1915</v>
      </c>
      <c r="K442" t="s">
        <v>110</v>
      </c>
      <c r="L442" t="s">
        <v>23</v>
      </c>
      <c r="M442" t="s">
        <v>24</v>
      </c>
      <c r="N442" t="s">
        <v>1916</v>
      </c>
      <c r="O442" t="s">
        <v>1872</v>
      </c>
      <c r="P442" t="s">
        <v>5106</v>
      </c>
      <c r="Q442" t="s">
        <v>27</v>
      </c>
      <c r="R442">
        <v>906</v>
      </c>
      <c r="S442">
        <v>971</v>
      </c>
      <c r="T442">
        <v>906</v>
      </c>
      <c r="U442">
        <v>929</v>
      </c>
      <c r="V442" t="s">
        <v>1917</v>
      </c>
    </row>
    <row r="443" spans="1:22" hidden="1" x14ac:dyDescent="0.2">
      <c r="A443" t="s">
        <v>1733</v>
      </c>
      <c r="B443" t="s">
        <v>1734</v>
      </c>
      <c r="C443" t="s">
        <v>5087</v>
      </c>
      <c r="D443">
        <v>7</v>
      </c>
      <c r="E443" t="s">
        <v>5112</v>
      </c>
      <c r="F443" t="s">
        <v>5259</v>
      </c>
      <c r="G443" t="s">
        <v>1910</v>
      </c>
      <c r="H443">
        <v>4826</v>
      </c>
      <c r="I443">
        <v>4895</v>
      </c>
      <c r="J443" t="s">
        <v>1918</v>
      </c>
      <c r="K443" t="s">
        <v>45</v>
      </c>
      <c r="L443" t="s">
        <v>52</v>
      </c>
      <c r="M443" t="s">
        <v>46</v>
      </c>
      <c r="N443" t="s">
        <v>1919</v>
      </c>
      <c r="O443" t="s">
        <v>1920</v>
      </c>
      <c r="P443" t="s">
        <v>254</v>
      </c>
      <c r="Q443" t="s">
        <v>27</v>
      </c>
      <c r="R443">
        <v>907</v>
      </c>
      <c r="S443">
        <v>977</v>
      </c>
      <c r="T443">
        <v>907</v>
      </c>
      <c r="U443">
        <v>934</v>
      </c>
      <c r="V443" t="s">
        <v>1921</v>
      </c>
    </row>
    <row r="444" spans="1:22" x14ac:dyDescent="0.2">
      <c r="A444" t="s">
        <v>1733</v>
      </c>
      <c r="B444" t="s">
        <v>1734</v>
      </c>
      <c r="C444" t="s">
        <v>5087</v>
      </c>
      <c r="D444">
        <v>7</v>
      </c>
      <c r="E444" t="s">
        <v>5112</v>
      </c>
      <c r="F444" t="s">
        <v>5260</v>
      </c>
      <c r="G444" t="s">
        <v>1910</v>
      </c>
      <c r="H444">
        <v>4826</v>
      </c>
      <c r="I444">
        <v>4895</v>
      </c>
      <c r="J444" t="s">
        <v>1922</v>
      </c>
      <c r="K444" s="75" t="s">
        <v>110</v>
      </c>
      <c r="L444" t="s">
        <v>52</v>
      </c>
      <c r="M444" t="s">
        <v>24</v>
      </c>
      <c r="N444" t="s">
        <v>1923</v>
      </c>
      <c r="O444" t="s">
        <v>110</v>
      </c>
      <c r="P444" t="s">
        <v>112</v>
      </c>
      <c r="Q444" t="s">
        <v>27</v>
      </c>
      <c r="R444">
        <v>908</v>
      </c>
      <c r="S444">
        <v>975</v>
      </c>
      <c r="T444">
        <v>908</v>
      </c>
      <c r="U444">
        <v>933</v>
      </c>
      <c r="V444" t="s">
        <v>1924</v>
      </c>
    </row>
    <row r="445" spans="1:22" ht="51" hidden="1" x14ac:dyDescent="0.2">
      <c r="A445" t="s">
        <v>1733</v>
      </c>
      <c r="B445" t="s">
        <v>1734</v>
      </c>
      <c r="C445" t="s">
        <v>5087</v>
      </c>
      <c r="D445">
        <v>7</v>
      </c>
      <c r="E445" t="s">
        <v>5112</v>
      </c>
      <c r="F445" s="70" t="s">
        <v>1925</v>
      </c>
      <c r="G445" t="s">
        <v>1910</v>
      </c>
      <c r="H445">
        <v>4826</v>
      </c>
      <c r="I445">
        <v>4895</v>
      </c>
      <c r="J445" t="s">
        <v>1926</v>
      </c>
      <c r="K445" t="s">
        <v>22</v>
      </c>
      <c r="L445" t="s">
        <v>52</v>
      </c>
      <c r="M445" t="s">
        <v>24</v>
      </c>
      <c r="N445" t="s">
        <v>1927</v>
      </c>
      <c r="O445" t="s">
        <v>1926</v>
      </c>
      <c r="P445" t="s">
        <v>5105</v>
      </c>
      <c r="Q445" t="s">
        <v>27</v>
      </c>
      <c r="R445">
        <v>909</v>
      </c>
      <c r="S445">
        <v>980</v>
      </c>
      <c r="T445">
        <v>909</v>
      </c>
      <c r="U445">
        <v>938</v>
      </c>
      <c r="V445" t="s">
        <v>1928</v>
      </c>
    </row>
    <row r="446" spans="1:22" x14ac:dyDescent="0.2">
      <c r="A446" t="s">
        <v>1733</v>
      </c>
      <c r="B446" t="s">
        <v>1734</v>
      </c>
      <c r="C446" t="s">
        <v>5087</v>
      </c>
      <c r="D446">
        <v>7</v>
      </c>
      <c r="E446" t="s">
        <v>5112</v>
      </c>
      <c r="F446" t="s">
        <v>5261</v>
      </c>
      <c r="G446" t="s">
        <v>1910</v>
      </c>
      <c r="H446">
        <v>4826</v>
      </c>
      <c r="I446">
        <v>4895</v>
      </c>
      <c r="J446" t="s">
        <v>1929</v>
      </c>
      <c r="K446" s="75" t="s">
        <v>110</v>
      </c>
      <c r="L446" t="s">
        <v>52</v>
      </c>
      <c r="M446" t="s">
        <v>24</v>
      </c>
      <c r="N446" t="s">
        <v>1930</v>
      </c>
      <c r="O446" t="s">
        <v>110</v>
      </c>
      <c r="P446" t="s">
        <v>112</v>
      </c>
      <c r="Q446" t="s">
        <v>27</v>
      </c>
      <c r="R446">
        <v>936</v>
      </c>
      <c r="S446">
        <v>979</v>
      </c>
      <c r="T446">
        <v>936</v>
      </c>
      <c r="U446">
        <v>937</v>
      </c>
      <c r="V446" t="s">
        <v>1931</v>
      </c>
    </row>
    <row r="447" spans="1:22" ht="51" hidden="1" x14ac:dyDescent="0.2">
      <c r="A447" t="s">
        <v>1932</v>
      </c>
      <c r="B447" t="s">
        <v>1933</v>
      </c>
      <c r="C447" t="s">
        <v>5089</v>
      </c>
      <c r="D447">
        <v>11</v>
      </c>
      <c r="E447" t="s">
        <v>5112</v>
      </c>
      <c r="F447" s="70" t="s">
        <v>1934</v>
      </c>
      <c r="G447" t="s">
        <v>1935</v>
      </c>
      <c r="H447">
        <v>91</v>
      </c>
      <c r="I447">
        <v>309</v>
      </c>
      <c r="J447" t="s">
        <v>1936</v>
      </c>
      <c r="K447" t="s">
        <v>22</v>
      </c>
      <c r="L447" t="s">
        <v>23</v>
      </c>
      <c r="M447" t="s">
        <v>24</v>
      </c>
      <c r="N447" t="s">
        <v>1937</v>
      </c>
      <c r="O447" t="s">
        <v>1938</v>
      </c>
      <c r="P447" t="s">
        <v>5102</v>
      </c>
      <c r="Q447" t="s">
        <v>27</v>
      </c>
      <c r="R447">
        <v>717</v>
      </c>
      <c r="S447">
        <v>765</v>
      </c>
      <c r="T447">
        <v>717</v>
      </c>
      <c r="U447">
        <v>740</v>
      </c>
      <c r="V447" t="s">
        <v>1939</v>
      </c>
    </row>
    <row r="448" spans="1:22" ht="51" hidden="1" x14ac:dyDescent="0.2">
      <c r="A448" t="s">
        <v>1932</v>
      </c>
      <c r="B448" t="s">
        <v>1933</v>
      </c>
      <c r="C448" t="s">
        <v>5089</v>
      </c>
      <c r="D448">
        <v>11</v>
      </c>
      <c r="E448" t="s">
        <v>5112</v>
      </c>
      <c r="F448" s="70" t="s">
        <v>1934</v>
      </c>
      <c r="G448" t="s">
        <v>1935</v>
      </c>
      <c r="H448">
        <v>91</v>
      </c>
      <c r="I448">
        <v>309</v>
      </c>
      <c r="J448" t="s">
        <v>1940</v>
      </c>
      <c r="K448" t="s">
        <v>22</v>
      </c>
      <c r="L448" t="s">
        <v>52</v>
      </c>
      <c r="M448" t="s">
        <v>24</v>
      </c>
      <c r="N448" t="s">
        <v>1941</v>
      </c>
      <c r="O448" t="s">
        <v>1942</v>
      </c>
      <c r="P448" t="s">
        <v>5105</v>
      </c>
      <c r="Q448" t="s">
        <v>27</v>
      </c>
      <c r="R448">
        <v>718</v>
      </c>
      <c r="S448">
        <v>766</v>
      </c>
      <c r="T448">
        <v>718</v>
      </c>
      <c r="U448">
        <v>741</v>
      </c>
      <c r="V448" t="s">
        <v>1943</v>
      </c>
    </row>
    <row r="449" spans="1:22" ht="17" hidden="1" x14ac:dyDescent="0.2">
      <c r="A449" t="s">
        <v>1932</v>
      </c>
      <c r="B449" t="s">
        <v>1933</v>
      </c>
      <c r="C449" t="s">
        <v>5089</v>
      </c>
      <c r="D449">
        <v>11</v>
      </c>
      <c r="E449" t="s">
        <v>5112</v>
      </c>
      <c r="F449" s="70" t="s">
        <v>1944</v>
      </c>
      <c r="G449" t="s">
        <v>1945</v>
      </c>
      <c r="H449">
        <v>375</v>
      </c>
      <c r="I449">
        <v>417</v>
      </c>
      <c r="J449" t="s">
        <v>1946</v>
      </c>
      <c r="K449" t="s">
        <v>22</v>
      </c>
      <c r="L449" t="s">
        <v>23</v>
      </c>
      <c r="M449" t="s">
        <v>24</v>
      </c>
      <c r="N449" t="s">
        <v>1947</v>
      </c>
      <c r="O449" t="s">
        <v>1948</v>
      </c>
      <c r="P449" t="s">
        <v>5106</v>
      </c>
      <c r="Q449" t="s">
        <v>27</v>
      </c>
      <c r="R449">
        <v>719</v>
      </c>
      <c r="S449">
        <v>767</v>
      </c>
      <c r="T449">
        <v>719</v>
      </c>
      <c r="U449">
        <v>742</v>
      </c>
      <c r="V449" t="s">
        <v>1949</v>
      </c>
    </row>
    <row r="450" spans="1:22" ht="34" hidden="1" x14ac:dyDescent="0.2">
      <c r="A450" t="s">
        <v>1932</v>
      </c>
      <c r="B450" t="s">
        <v>1933</v>
      </c>
      <c r="C450" t="s">
        <v>5089</v>
      </c>
      <c r="D450">
        <v>11</v>
      </c>
      <c r="E450" t="s">
        <v>5112</v>
      </c>
      <c r="F450" s="70" t="s">
        <v>1950</v>
      </c>
      <c r="G450" t="s">
        <v>1951</v>
      </c>
      <c r="H450">
        <v>733</v>
      </c>
      <c r="I450">
        <v>826</v>
      </c>
      <c r="J450" t="s">
        <v>1952</v>
      </c>
      <c r="K450" t="s">
        <v>22</v>
      </c>
      <c r="L450" t="s">
        <v>52</v>
      </c>
      <c r="M450" t="s">
        <v>24</v>
      </c>
      <c r="N450" t="s">
        <v>1953</v>
      </c>
      <c r="O450" t="s">
        <v>1954</v>
      </c>
      <c r="P450" t="s">
        <v>5105</v>
      </c>
      <c r="Q450" t="s">
        <v>27</v>
      </c>
      <c r="R450">
        <v>720</v>
      </c>
      <c r="S450">
        <v>770</v>
      </c>
      <c r="T450">
        <v>720</v>
      </c>
      <c r="U450">
        <v>743</v>
      </c>
      <c r="V450" t="s">
        <v>1955</v>
      </c>
    </row>
    <row r="451" spans="1:22" hidden="1" x14ac:dyDescent="0.2">
      <c r="A451" t="s">
        <v>1932</v>
      </c>
      <c r="B451" t="s">
        <v>1933</v>
      </c>
      <c r="C451" t="s">
        <v>5089</v>
      </c>
      <c r="D451">
        <v>11</v>
      </c>
      <c r="E451" t="s">
        <v>5112</v>
      </c>
      <c r="F451" t="s">
        <v>5271</v>
      </c>
      <c r="G451" t="s">
        <v>1951</v>
      </c>
      <c r="H451">
        <v>733</v>
      </c>
      <c r="I451">
        <v>826</v>
      </c>
      <c r="J451" t="s">
        <v>1956</v>
      </c>
      <c r="K451" t="s">
        <v>22</v>
      </c>
      <c r="L451" t="s">
        <v>52</v>
      </c>
      <c r="M451" t="s">
        <v>24</v>
      </c>
      <c r="N451" t="s">
        <v>1957</v>
      </c>
      <c r="O451" t="s">
        <v>1954</v>
      </c>
      <c r="P451" t="s">
        <v>5105</v>
      </c>
      <c r="Q451" t="s">
        <v>27</v>
      </c>
      <c r="R451">
        <v>721</v>
      </c>
      <c r="S451">
        <v>769</v>
      </c>
      <c r="T451">
        <v>721</v>
      </c>
      <c r="U451">
        <v>743</v>
      </c>
      <c r="V451" t="s">
        <v>1958</v>
      </c>
    </row>
    <row r="452" spans="1:22" ht="17" hidden="1" x14ac:dyDescent="0.2">
      <c r="A452" t="s">
        <v>1932</v>
      </c>
      <c r="B452" t="s">
        <v>1933</v>
      </c>
      <c r="C452" t="s">
        <v>5089</v>
      </c>
      <c r="D452">
        <v>11</v>
      </c>
      <c r="E452" t="s">
        <v>5112</v>
      </c>
      <c r="F452" s="70" t="s">
        <v>1959</v>
      </c>
      <c r="G452" t="s">
        <v>1960</v>
      </c>
      <c r="H452">
        <v>1000</v>
      </c>
      <c r="I452">
        <v>1034</v>
      </c>
      <c r="J452" t="s">
        <v>1491</v>
      </c>
      <c r="K452" t="s">
        <v>110</v>
      </c>
      <c r="L452" t="s">
        <v>32</v>
      </c>
      <c r="M452" t="s">
        <v>24</v>
      </c>
      <c r="N452" t="s">
        <v>1961</v>
      </c>
      <c r="O452" s="70" t="s">
        <v>1962</v>
      </c>
      <c r="P452" t="s">
        <v>5102</v>
      </c>
      <c r="Q452" t="s">
        <v>27</v>
      </c>
      <c r="R452">
        <v>722</v>
      </c>
      <c r="S452">
        <v>771</v>
      </c>
      <c r="T452">
        <v>722</v>
      </c>
      <c r="U452">
        <v>744</v>
      </c>
      <c r="V452" t="s">
        <v>1963</v>
      </c>
    </row>
    <row r="453" spans="1:22" ht="34" x14ac:dyDescent="0.2">
      <c r="A453" t="s">
        <v>1932</v>
      </c>
      <c r="B453" t="s">
        <v>1933</v>
      </c>
      <c r="C453" t="s">
        <v>5089</v>
      </c>
      <c r="D453">
        <v>11</v>
      </c>
      <c r="E453" t="s">
        <v>5112</v>
      </c>
      <c r="F453" s="70" t="s">
        <v>1964</v>
      </c>
      <c r="G453" t="s">
        <v>1965</v>
      </c>
      <c r="H453">
        <v>1035</v>
      </c>
      <c r="I453">
        <v>1162</v>
      </c>
      <c r="J453" t="s">
        <v>1966</v>
      </c>
      <c r="K453" t="s">
        <v>110</v>
      </c>
      <c r="L453" t="s">
        <v>52</v>
      </c>
      <c r="M453" t="s">
        <v>24</v>
      </c>
      <c r="N453" t="s">
        <v>1967</v>
      </c>
      <c r="O453" t="s">
        <v>1968</v>
      </c>
      <c r="P453" t="s">
        <v>112</v>
      </c>
      <c r="Q453" t="s">
        <v>27</v>
      </c>
      <c r="R453">
        <v>723</v>
      </c>
      <c r="S453">
        <v>772</v>
      </c>
      <c r="T453">
        <v>723</v>
      </c>
      <c r="U453">
        <v>745</v>
      </c>
      <c r="V453" t="s">
        <v>1969</v>
      </c>
    </row>
    <row r="454" spans="1:22" ht="51" x14ac:dyDescent="0.2">
      <c r="A454" t="s">
        <v>1932</v>
      </c>
      <c r="B454" t="s">
        <v>1933</v>
      </c>
      <c r="C454" t="s">
        <v>5089</v>
      </c>
      <c r="D454">
        <v>11</v>
      </c>
      <c r="E454" t="s">
        <v>5112</v>
      </c>
      <c r="F454" s="70" t="s">
        <v>1970</v>
      </c>
      <c r="G454" t="s">
        <v>1971</v>
      </c>
      <c r="H454">
        <v>1340</v>
      </c>
      <c r="I454">
        <v>1552</v>
      </c>
      <c r="J454" t="s">
        <v>1972</v>
      </c>
      <c r="K454" s="75" t="s">
        <v>110</v>
      </c>
      <c r="L454" t="s">
        <v>52</v>
      </c>
      <c r="M454" t="s">
        <v>24</v>
      </c>
      <c r="N454" t="s">
        <v>1973</v>
      </c>
      <c r="O454" t="s">
        <v>1828</v>
      </c>
      <c r="P454" t="s">
        <v>112</v>
      </c>
      <c r="Q454" t="s">
        <v>27</v>
      </c>
      <c r="R454">
        <v>724</v>
      </c>
      <c r="S454">
        <v>773</v>
      </c>
      <c r="T454">
        <v>724</v>
      </c>
      <c r="U454">
        <v>746</v>
      </c>
      <c r="V454" t="s">
        <v>1974</v>
      </c>
    </row>
    <row r="455" spans="1:22" ht="34" hidden="1" x14ac:dyDescent="0.2">
      <c r="A455" t="s">
        <v>1932</v>
      </c>
      <c r="B455" t="s">
        <v>1933</v>
      </c>
      <c r="C455" t="s">
        <v>5089</v>
      </c>
      <c r="D455">
        <v>11</v>
      </c>
      <c r="E455" t="s">
        <v>5112</v>
      </c>
      <c r="F455" s="70" t="s">
        <v>1975</v>
      </c>
      <c r="G455" t="s">
        <v>1976</v>
      </c>
      <c r="H455">
        <v>1553</v>
      </c>
      <c r="I455">
        <v>1680</v>
      </c>
      <c r="J455" t="s">
        <v>1977</v>
      </c>
      <c r="K455" t="s">
        <v>45</v>
      </c>
      <c r="L455" t="s">
        <v>52</v>
      </c>
      <c r="M455" t="s">
        <v>46</v>
      </c>
      <c r="N455" t="s">
        <v>1978</v>
      </c>
      <c r="O455" t="s">
        <v>1979</v>
      </c>
      <c r="P455" t="s">
        <v>520</v>
      </c>
      <c r="Q455" t="s">
        <v>27</v>
      </c>
      <c r="R455">
        <v>725</v>
      </c>
      <c r="S455">
        <v>774</v>
      </c>
      <c r="T455">
        <v>725</v>
      </c>
      <c r="U455">
        <v>747</v>
      </c>
      <c r="V455" t="s">
        <v>1980</v>
      </c>
    </row>
    <row r="456" spans="1:22" ht="34" hidden="1" x14ac:dyDescent="0.2">
      <c r="A456" t="s">
        <v>1932</v>
      </c>
      <c r="B456" t="s">
        <v>1933</v>
      </c>
      <c r="C456" t="s">
        <v>5089</v>
      </c>
      <c r="D456">
        <v>11</v>
      </c>
      <c r="E456" t="s">
        <v>5112</v>
      </c>
      <c r="F456" s="70" t="s">
        <v>1975</v>
      </c>
      <c r="G456" t="s">
        <v>1976</v>
      </c>
      <c r="H456">
        <v>1553</v>
      </c>
      <c r="I456">
        <v>1680</v>
      </c>
      <c r="J456" t="s">
        <v>1981</v>
      </c>
      <c r="K456" t="s">
        <v>110</v>
      </c>
      <c r="L456" t="s">
        <v>23</v>
      </c>
      <c r="M456" t="s">
        <v>24</v>
      </c>
      <c r="N456" t="s">
        <v>1982</v>
      </c>
      <c r="O456" t="s">
        <v>1983</v>
      </c>
      <c r="P456" t="s">
        <v>5102</v>
      </c>
      <c r="Q456" t="s">
        <v>27</v>
      </c>
      <c r="R456">
        <v>726</v>
      </c>
      <c r="S456">
        <v>781</v>
      </c>
      <c r="T456">
        <v>726</v>
      </c>
      <c r="U456">
        <v>754</v>
      </c>
      <c r="V456" t="s">
        <v>1984</v>
      </c>
    </row>
    <row r="457" spans="1:22" ht="68" hidden="1" x14ac:dyDescent="0.2">
      <c r="A457" t="s">
        <v>1932</v>
      </c>
      <c r="B457" t="s">
        <v>1933</v>
      </c>
      <c r="C457" t="s">
        <v>5089</v>
      </c>
      <c r="D457">
        <v>11</v>
      </c>
      <c r="E457" t="s">
        <v>5112</v>
      </c>
      <c r="F457" s="70" t="s">
        <v>1985</v>
      </c>
      <c r="G457" t="s">
        <v>1986</v>
      </c>
      <c r="H457">
        <v>1862</v>
      </c>
      <c r="I457">
        <v>2165</v>
      </c>
      <c r="J457" t="s">
        <v>1987</v>
      </c>
      <c r="K457" t="s">
        <v>22</v>
      </c>
      <c r="L457" t="s">
        <v>32</v>
      </c>
      <c r="M457" t="s">
        <v>46</v>
      </c>
      <c r="N457" t="s">
        <v>1988</v>
      </c>
      <c r="O457" s="70" t="s">
        <v>1989</v>
      </c>
      <c r="P457" t="s">
        <v>5099</v>
      </c>
      <c r="Q457" t="s">
        <v>27</v>
      </c>
      <c r="R457">
        <v>727</v>
      </c>
      <c r="S457">
        <v>775</v>
      </c>
      <c r="T457">
        <v>727</v>
      </c>
      <c r="U457">
        <v>748</v>
      </c>
      <c r="V457" t="s">
        <v>1990</v>
      </c>
    </row>
    <row r="458" spans="1:22" ht="34" hidden="1" x14ac:dyDescent="0.2">
      <c r="A458" t="s">
        <v>1932</v>
      </c>
      <c r="B458" t="s">
        <v>1933</v>
      </c>
      <c r="C458" t="s">
        <v>5089</v>
      </c>
      <c r="D458">
        <v>11</v>
      </c>
      <c r="E458" t="s">
        <v>5112</v>
      </c>
      <c r="F458" s="70" t="s">
        <v>1991</v>
      </c>
      <c r="G458" t="s">
        <v>1992</v>
      </c>
      <c r="H458">
        <v>2479</v>
      </c>
      <c r="I458">
        <v>2586</v>
      </c>
      <c r="J458" t="s">
        <v>1993</v>
      </c>
      <c r="K458" t="s">
        <v>79</v>
      </c>
      <c r="L458" t="s">
        <v>32</v>
      </c>
      <c r="M458" t="s">
        <v>24</v>
      </c>
      <c r="N458" t="s">
        <v>1994</v>
      </c>
      <c r="O458" t="s">
        <v>79</v>
      </c>
      <c r="P458" t="s">
        <v>79</v>
      </c>
      <c r="Q458" t="s">
        <v>79</v>
      </c>
      <c r="R458">
        <v>728</v>
      </c>
      <c r="T458">
        <v>728</v>
      </c>
      <c r="V458" t="s">
        <v>1995</v>
      </c>
    </row>
    <row r="459" spans="1:22" ht="17" hidden="1" x14ac:dyDescent="0.2">
      <c r="A459" t="s">
        <v>1932</v>
      </c>
      <c r="B459" t="s">
        <v>1933</v>
      </c>
      <c r="C459" t="s">
        <v>5089</v>
      </c>
      <c r="D459">
        <v>11</v>
      </c>
      <c r="E459" t="s">
        <v>5112</v>
      </c>
      <c r="F459" s="70" t="s">
        <v>1996</v>
      </c>
      <c r="G459" t="s">
        <v>1997</v>
      </c>
      <c r="H459">
        <v>2587</v>
      </c>
      <c r="I459">
        <v>2638</v>
      </c>
      <c r="J459" t="s">
        <v>1998</v>
      </c>
      <c r="K459" t="s">
        <v>79</v>
      </c>
      <c r="L459" t="s">
        <v>52</v>
      </c>
      <c r="M459" t="s">
        <v>24</v>
      </c>
      <c r="N459" t="s">
        <v>1999</v>
      </c>
      <c r="O459" t="s">
        <v>79</v>
      </c>
      <c r="P459" t="s">
        <v>79</v>
      </c>
      <c r="Q459" t="s">
        <v>79</v>
      </c>
      <c r="R459">
        <v>729</v>
      </c>
      <c r="T459">
        <v>729</v>
      </c>
      <c r="V459" t="s">
        <v>2000</v>
      </c>
    </row>
    <row r="460" spans="1:22" ht="51" x14ac:dyDescent="0.2">
      <c r="A460" t="s">
        <v>1932</v>
      </c>
      <c r="B460" t="s">
        <v>1933</v>
      </c>
      <c r="C460" t="s">
        <v>5089</v>
      </c>
      <c r="D460">
        <v>11</v>
      </c>
      <c r="E460" t="s">
        <v>5112</v>
      </c>
      <c r="F460" s="70" t="s">
        <v>2001</v>
      </c>
      <c r="G460" t="s">
        <v>2002</v>
      </c>
      <c r="H460">
        <v>2640</v>
      </c>
      <c r="I460">
        <v>2824</v>
      </c>
      <c r="J460" t="s">
        <v>2003</v>
      </c>
      <c r="K460" s="75" t="s">
        <v>110</v>
      </c>
      <c r="L460" t="s">
        <v>52</v>
      </c>
      <c r="M460" t="s">
        <v>24</v>
      </c>
      <c r="N460" t="s">
        <v>2004</v>
      </c>
      <c r="O460" t="s">
        <v>1828</v>
      </c>
      <c r="P460" t="s">
        <v>112</v>
      </c>
      <c r="Q460" t="s">
        <v>27</v>
      </c>
      <c r="R460">
        <v>730</v>
      </c>
      <c r="S460">
        <v>776</v>
      </c>
      <c r="T460">
        <v>730</v>
      </c>
      <c r="U460">
        <v>749</v>
      </c>
      <c r="V460" t="s">
        <v>2005</v>
      </c>
    </row>
    <row r="461" spans="1:22" ht="51" x14ac:dyDescent="0.2">
      <c r="A461" t="s">
        <v>1932</v>
      </c>
      <c r="B461" t="s">
        <v>1933</v>
      </c>
      <c r="C461" t="s">
        <v>5089</v>
      </c>
      <c r="D461">
        <v>11</v>
      </c>
      <c r="E461" t="s">
        <v>5112</v>
      </c>
      <c r="F461" s="70" t="s">
        <v>2001</v>
      </c>
      <c r="G461" t="s">
        <v>2002</v>
      </c>
      <c r="H461">
        <v>2640</v>
      </c>
      <c r="I461">
        <v>2824</v>
      </c>
      <c r="J461" t="s">
        <v>2006</v>
      </c>
      <c r="K461" s="75" t="s">
        <v>110</v>
      </c>
      <c r="L461" t="s">
        <v>52</v>
      </c>
      <c r="M461" t="s">
        <v>24</v>
      </c>
      <c r="N461" t="s">
        <v>2007</v>
      </c>
      <c r="O461" t="s">
        <v>1828</v>
      </c>
      <c r="P461" t="s">
        <v>112</v>
      </c>
      <c r="Q461" t="s">
        <v>27</v>
      </c>
      <c r="R461">
        <v>731</v>
      </c>
      <c r="S461">
        <v>777</v>
      </c>
      <c r="T461">
        <v>731</v>
      </c>
      <c r="U461">
        <v>749</v>
      </c>
      <c r="V461" t="s">
        <v>2008</v>
      </c>
    </row>
    <row r="462" spans="1:22" ht="51" hidden="1" x14ac:dyDescent="0.2">
      <c r="A462" t="s">
        <v>1932</v>
      </c>
      <c r="B462" t="s">
        <v>1933</v>
      </c>
      <c r="C462" t="s">
        <v>5089</v>
      </c>
      <c r="D462">
        <v>11</v>
      </c>
      <c r="E462" t="s">
        <v>5112</v>
      </c>
      <c r="F462" s="70" t="s">
        <v>2009</v>
      </c>
      <c r="G462" t="s">
        <v>2010</v>
      </c>
      <c r="H462">
        <v>2825</v>
      </c>
      <c r="I462">
        <v>3035</v>
      </c>
      <c r="J462" t="s">
        <v>2011</v>
      </c>
      <c r="K462" t="s">
        <v>45</v>
      </c>
      <c r="L462" t="s">
        <v>32</v>
      </c>
      <c r="M462" t="s">
        <v>46</v>
      </c>
      <c r="N462" t="s">
        <v>2012</v>
      </c>
      <c r="O462" s="70" t="s">
        <v>2013</v>
      </c>
      <c r="P462" t="s">
        <v>520</v>
      </c>
      <c r="Q462" t="s">
        <v>27</v>
      </c>
      <c r="R462">
        <v>732</v>
      </c>
      <c r="S462">
        <v>784</v>
      </c>
      <c r="T462">
        <v>732</v>
      </c>
      <c r="U462">
        <v>758</v>
      </c>
      <c r="V462" t="s">
        <v>2014</v>
      </c>
    </row>
    <row r="463" spans="1:22" ht="51" hidden="1" x14ac:dyDescent="0.2">
      <c r="A463" t="s">
        <v>1932</v>
      </c>
      <c r="B463" t="s">
        <v>1933</v>
      </c>
      <c r="C463" t="s">
        <v>5089</v>
      </c>
      <c r="D463">
        <v>11</v>
      </c>
      <c r="E463" t="s">
        <v>5112</v>
      </c>
      <c r="F463" s="70" t="s">
        <v>2009</v>
      </c>
      <c r="G463" t="s">
        <v>2010</v>
      </c>
      <c r="H463">
        <v>2825</v>
      </c>
      <c r="I463">
        <v>3035</v>
      </c>
      <c r="J463" t="s">
        <v>2015</v>
      </c>
      <c r="K463" t="s">
        <v>45</v>
      </c>
      <c r="L463" t="s">
        <v>52</v>
      </c>
      <c r="M463" t="s">
        <v>46</v>
      </c>
      <c r="N463" t="s">
        <v>2016</v>
      </c>
      <c r="O463" t="s">
        <v>45</v>
      </c>
      <c r="P463" t="s">
        <v>520</v>
      </c>
      <c r="Q463" t="s">
        <v>27</v>
      </c>
      <c r="R463">
        <v>733</v>
      </c>
      <c r="S463">
        <v>778</v>
      </c>
      <c r="T463">
        <v>733</v>
      </c>
      <c r="U463">
        <v>750</v>
      </c>
      <c r="V463" t="s">
        <v>2017</v>
      </c>
    </row>
    <row r="464" spans="1:22" ht="34" hidden="1" x14ac:dyDescent="0.2">
      <c r="A464" t="s">
        <v>1932</v>
      </c>
      <c r="B464" t="s">
        <v>1933</v>
      </c>
      <c r="C464" t="s">
        <v>5089</v>
      </c>
      <c r="D464">
        <v>11</v>
      </c>
      <c r="E464" t="s">
        <v>5112</v>
      </c>
      <c r="F464" s="70" t="s">
        <v>2018</v>
      </c>
      <c r="G464" t="s">
        <v>2019</v>
      </c>
      <c r="H464">
        <v>3153</v>
      </c>
      <c r="I464">
        <v>3268</v>
      </c>
      <c r="J464" t="s">
        <v>2020</v>
      </c>
      <c r="K464" t="s">
        <v>79</v>
      </c>
      <c r="L464" t="s">
        <v>52</v>
      </c>
      <c r="M464" t="s">
        <v>24</v>
      </c>
      <c r="N464" t="s">
        <v>2021</v>
      </c>
      <c r="O464" t="s">
        <v>79</v>
      </c>
      <c r="P464" t="s">
        <v>79</v>
      </c>
      <c r="Q464" t="s">
        <v>79</v>
      </c>
      <c r="R464">
        <v>734</v>
      </c>
      <c r="T464">
        <v>734</v>
      </c>
      <c r="V464" t="s">
        <v>2022</v>
      </c>
    </row>
    <row r="465" spans="1:22" ht="51" hidden="1" x14ac:dyDescent="0.2">
      <c r="A465" t="s">
        <v>1932</v>
      </c>
      <c r="B465" t="s">
        <v>1933</v>
      </c>
      <c r="C465" t="s">
        <v>5089</v>
      </c>
      <c r="D465">
        <v>11</v>
      </c>
      <c r="E465" t="s">
        <v>5112</v>
      </c>
      <c r="F465" s="70" t="s">
        <v>2023</v>
      </c>
      <c r="G465" t="s">
        <v>2024</v>
      </c>
      <c r="H465">
        <v>3353</v>
      </c>
      <c r="I465">
        <v>3542</v>
      </c>
      <c r="J465" t="s">
        <v>2025</v>
      </c>
      <c r="K465" t="s">
        <v>22</v>
      </c>
      <c r="L465" t="s">
        <v>23</v>
      </c>
      <c r="M465" t="s">
        <v>46</v>
      </c>
      <c r="N465" t="s">
        <v>2026</v>
      </c>
      <c r="O465" t="s">
        <v>463</v>
      </c>
      <c r="P465" t="s">
        <v>5098</v>
      </c>
      <c r="Q465" t="s">
        <v>27</v>
      </c>
      <c r="R465">
        <v>735</v>
      </c>
      <c r="S465">
        <v>779</v>
      </c>
      <c r="T465">
        <v>735</v>
      </c>
      <c r="U465">
        <v>751</v>
      </c>
      <c r="V465" t="s">
        <v>2027</v>
      </c>
    </row>
    <row r="466" spans="1:22" ht="51" x14ac:dyDescent="0.2">
      <c r="A466" t="s">
        <v>1932</v>
      </c>
      <c r="B466" t="s">
        <v>1933</v>
      </c>
      <c r="C466" t="s">
        <v>5089</v>
      </c>
      <c r="D466">
        <v>11</v>
      </c>
      <c r="E466" t="s">
        <v>5112</v>
      </c>
      <c r="F466" s="70" t="s">
        <v>2028</v>
      </c>
      <c r="G466" t="s">
        <v>2029</v>
      </c>
      <c r="H466">
        <v>3647</v>
      </c>
      <c r="I466">
        <v>3821</v>
      </c>
      <c r="J466" t="s">
        <v>2030</v>
      </c>
      <c r="K466" s="75" t="s">
        <v>110</v>
      </c>
      <c r="L466" t="s">
        <v>52</v>
      </c>
      <c r="M466" t="s">
        <v>46</v>
      </c>
      <c r="N466" t="s">
        <v>2031</v>
      </c>
      <c r="O466" t="s">
        <v>110</v>
      </c>
      <c r="P466" t="s">
        <v>112</v>
      </c>
      <c r="Q466" t="s">
        <v>27</v>
      </c>
      <c r="R466">
        <v>736</v>
      </c>
      <c r="S466">
        <v>780</v>
      </c>
      <c r="T466">
        <v>736</v>
      </c>
      <c r="U466">
        <v>752</v>
      </c>
      <c r="V466" t="s">
        <v>2032</v>
      </c>
    </row>
    <row r="467" spans="1:22" ht="17" hidden="1" x14ac:dyDescent="0.2">
      <c r="A467" t="s">
        <v>1932</v>
      </c>
      <c r="B467" t="s">
        <v>1933</v>
      </c>
      <c r="C467" t="s">
        <v>5089</v>
      </c>
      <c r="D467">
        <v>11</v>
      </c>
      <c r="E467" t="s">
        <v>5112</v>
      </c>
      <c r="F467" t="s">
        <v>5272</v>
      </c>
      <c r="G467" t="s">
        <v>2029</v>
      </c>
      <c r="H467">
        <v>3647</v>
      </c>
      <c r="I467">
        <v>3821</v>
      </c>
      <c r="J467" t="s">
        <v>2033</v>
      </c>
      <c r="K467" t="s">
        <v>22</v>
      </c>
      <c r="L467" t="s">
        <v>32</v>
      </c>
      <c r="M467" t="s">
        <v>24</v>
      </c>
      <c r="N467" t="s">
        <v>2034</v>
      </c>
      <c r="O467" s="70" t="s">
        <v>2035</v>
      </c>
      <c r="P467" t="s">
        <v>5106</v>
      </c>
      <c r="Q467" t="s">
        <v>27</v>
      </c>
      <c r="R467">
        <v>737</v>
      </c>
      <c r="S467">
        <v>764</v>
      </c>
      <c r="T467">
        <v>737</v>
      </c>
      <c r="U467">
        <v>739</v>
      </c>
      <c r="V467" t="s">
        <v>2036</v>
      </c>
    </row>
    <row r="468" spans="1:22" hidden="1" x14ac:dyDescent="0.2">
      <c r="A468" t="s">
        <v>1932</v>
      </c>
      <c r="B468" t="s">
        <v>1933</v>
      </c>
      <c r="C468" t="s">
        <v>5089</v>
      </c>
      <c r="D468">
        <v>11</v>
      </c>
      <c r="E468" t="s">
        <v>5112</v>
      </c>
      <c r="F468" t="s">
        <v>5273</v>
      </c>
      <c r="G468" t="s">
        <v>2029</v>
      </c>
      <c r="H468">
        <v>3647</v>
      </c>
      <c r="I468">
        <v>3821</v>
      </c>
      <c r="J468" t="s">
        <v>2037</v>
      </c>
      <c r="K468" t="s">
        <v>22</v>
      </c>
      <c r="L468" t="s">
        <v>52</v>
      </c>
      <c r="M468" t="s">
        <v>24</v>
      </c>
      <c r="N468" t="s">
        <v>2038</v>
      </c>
      <c r="O468" t="s">
        <v>1954</v>
      </c>
      <c r="P468" t="s">
        <v>5105</v>
      </c>
      <c r="Q468" t="s">
        <v>27</v>
      </c>
      <c r="R468">
        <v>738</v>
      </c>
      <c r="S468">
        <v>768</v>
      </c>
      <c r="T468">
        <v>738</v>
      </c>
      <c r="U468">
        <v>743</v>
      </c>
      <c r="V468" t="s">
        <v>2039</v>
      </c>
    </row>
    <row r="469" spans="1:22" hidden="1" x14ac:dyDescent="0.2">
      <c r="A469" t="s">
        <v>1932</v>
      </c>
      <c r="B469" t="s">
        <v>1933</v>
      </c>
      <c r="C469" t="s">
        <v>5089</v>
      </c>
      <c r="D469">
        <v>11</v>
      </c>
      <c r="E469" t="s">
        <v>5112</v>
      </c>
      <c r="F469" t="s">
        <v>5276</v>
      </c>
      <c r="G469" t="s">
        <v>2029</v>
      </c>
      <c r="H469">
        <v>3647</v>
      </c>
      <c r="I469">
        <v>3821</v>
      </c>
      <c r="J469" t="s">
        <v>372</v>
      </c>
      <c r="K469" t="s">
        <v>22</v>
      </c>
      <c r="L469" t="s">
        <v>23</v>
      </c>
      <c r="M469" t="s">
        <v>24</v>
      </c>
      <c r="N469" t="s">
        <v>2040</v>
      </c>
      <c r="O469" t="s">
        <v>372</v>
      </c>
      <c r="P469" t="s">
        <v>5106</v>
      </c>
      <c r="Q469" t="s">
        <v>27</v>
      </c>
      <c r="R469">
        <v>753</v>
      </c>
      <c r="S469">
        <v>787</v>
      </c>
      <c r="T469">
        <v>753</v>
      </c>
      <c r="U469">
        <v>763</v>
      </c>
      <c r="V469" t="s">
        <v>2041</v>
      </c>
    </row>
    <row r="470" spans="1:22" ht="34" hidden="1" x14ac:dyDescent="0.2">
      <c r="A470" t="s">
        <v>1932</v>
      </c>
      <c r="B470" t="s">
        <v>1933</v>
      </c>
      <c r="C470" t="s">
        <v>5089</v>
      </c>
      <c r="D470">
        <v>11</v>
      </c>
      <c r="E470" t="s">
        <v>5112</v>
      </c>
      <c r="F470" s="70" t="s">
        <v>2042</v>
      </c>
      <c r="G470" t="s">
        <v>2029</v>
      </c>
      <c r="H470">
        <v>3647</v>
      </c>
      <c r="I470">
        <v>3821</v>
      </c>
      <c r="J470" t="s">
        <v>1983</v>
      </c>
      <c r="K470" t="s">
        <v>110</v>
      </c>
      <c r="L470" t="s">
        <v>23</v>
      </c>
      <c r="M470" t="s">
        <v>24</v>
      </c>
      <c r="N470" t="s">
        <v>2043</v>
      </c>
      <c r="O470" t="s">
        <v>1983</v>
      </c>
      <c r="P470" t="s">
        <v>5102</v>
      </c>
      <c r="Q470" t="s">
        <v>27</v>
      </c>
      <c r="R470">
        <v>755</v>
      </c>
      <c r="S470">
        <v>782</v>
      </c>
      <c r="T470">
        <v>755</v>
      </c>
      <c r="U470">
        <v>754</v>
      </c>
      <c r="V470" t="s">
        <v>2044</v>
      </c>
    </row>
    <row r="471" spans="1:22" hidden="1" x14ac:dyDescent="0.2">
      <c r="A471" t="s">
        <v>1932</v>
      </c>
      <c r="B471" t="s">
        <v>1933</v>
      </c>
      <c r="C471" t="s">
        <v>5089</v>
      </c>
      <c r="D471">
        <v>11</v>
      </c>
      <c r="E471" t="s">
        <v>5112</v>
      </c>
      <c r="F471" t="s">
        <v>5274</v>
      </c>
      <c r="G471" t="s">
        <v>2029</v>
      </c>
      <c r="H471">
        <v>3647</v>
      </c>
      <c r="I471">
        <v>3821</v>
      </c>
      <c r="J471" t="s">
        <v>2045</v>
      </c>
      <c r="K471" t="s">
        <v>22</v>
      </c>
      <c r="L471" t="s">
        <v>52</v>
      </c>
      <c r="M471" t="s">
        <v>24</v>
      </c>
      <c r="N471" t="s">
        <v>2046</v>
      </c>
      <c r="O471" t="s">
        <v>2047</v>
      </c>
      <c r="P471" t="s">
        <v>5099</v>
      </c>
      <c r="Q471" t="s">
        <v>27</v>
      </c>
      <c r="R471">
        <v>756</v>
      </c>
      <c r="S471">
        <v>783</v>
      </c>
      <c r="T471">
        <v>756</v>
      </c>
      <c r="U471">
        <v>757</v>
      </c>
      <c r="V471" t="s">
        <v>2048</v>
      </c>
    </row>
    <row r="472" spans="1:22" hidden="1" x14ac:dyDescent="0.2">
      <c r="A472" t="s">
        <v>1932</v>
      </c>
      <c r="B472" t="s">
        <v>1933</v>
      </c>
      <c r="C472" t="s">
        <v>5089</v>
      </c>
      <c r="D472">
        <v>11</v>
      </c>
      <c r="E472" t="s">
        <v>5112</v>
      </c>
      <c r="F472" t="s">
        <v>5275</v>
      </c>
      <c r="G472" t="s">
        <v>2029</v>
      </c>
      <c r="H472">
        <v>3647</v>
      </c>
      <c r="I472">
        <v>3821</v>
      </c>
      <c r="J472" t="s">
        <v>2049</v>
      </c>
      <c r="K472" t="s">
        <v>22</v>
      </c>
      <c r="L472" t="s">
        <v>52</v>
      </c>
      <c r="M472" t="s">
        <v>46</v>
      </c>
      <c r="N472" t="s">
        <v>2050</v>
      </c>
      <c r="O472" t="s">
        <v>2051</v>
      </c>
      <c r="P472" t="s">
        <v>5099</v>
      </c>
      <c r="Q472" t="s">
        <v>27</v>
      </c>
      <c r="R472">
        <v>759</v>
      </c>
      <c r="S472">
        <v>785</v>
      </c>
      <c r="T472">
        <v>759</v>
      </c>
      <c r="U472">
        <v>760</v>
      </c>
      <c r="V472" t="s">
        <v>2052</v>
      </c>
    </row>
    <row r="473" spans="1:22" ht="34" x14ac:dyDescent="0.2">
      <c r="A473" t="s">
        <v>1932</v>
      </c>
      <c r="B473" t="s">
        <v>1933</v>
      </c>
      <c r="C473" t="s">
        <v>5089</v>
      </c>
      <c r="D473">
        <v>11</v>
      </c>
      <c r="E473" t="s">
        <v>5112</v>
      </c>
      <c r="F473" s="70" t="s">
        <v>2053</v>
      </c>
      <c r="G473" t="s">
        <v>2029</v>
      </c>
      <c r="H473">
        <v>3647</v>
      </c>
      <c r="I473">
        <v>3821</v>
      </c>
      <c r="J473" t="s">
        <v>2054</v>
      </c>
      <c r="K473" t="s">
        <v>110</v>
      </c>
      <c r="L473" t="s">
        <v>23</v>
      </c>
      <c r="M473" t="s">
        <v>24</v>
      </c>
      <c r="N473" t="s">
        <v>2055</v>
      </c>
      <c r="O473" t="s">
        <v>2056</v>
      </c>
      <c r="P473" t="s">
        <v>112</v>
      </c>
      <c r="Q473" t="s">
        <v>27</v>
      </c>
      <c r="R473">
        <v>761</v>
      </c>
      <c r="S473">
        <v>786</v>
      </c>
      <c r="T473">
        <v>761</v>
      </c>
      <c r="U473">
        <v>762</v>
      </c>
      <c r="V473" t="s">
        <v>2057</v>
      </c>
    </row>
    <row r="474" spans="1:22" ht="119" hidden="1" x14ac:dyDescent="0.2">
      <c r="A474" t="s">
        <v>2058</v>
      </c>
      <c r="B474" t="s">
        <v>2059</v>
      </c>
      <c r="C474" t="s">
        <v>5088</v>
      </c>
      <c r="D474">
        <v>6</v>
      </c>
      <c r="E474" t="s">
        <v>5112</v>
      </c>
      <c r="F474" s="70" t="s">
        <v>2060</v>
      </c>
      <c r="G474" t="s">
        <v>2061</v>
      </c>
      <c r="H474">
        <v>0</v>
      </c>
      <c r="I474">
        <v>238</v>
      </c>
      <c r="J474" t="s">
        <v>2062</v>
      </c>
      <c r="K474" t="s">
        <v>22</v>
      </c>
      <c r="L474" t="s">
        <v>32</v>
      </c>
      <c r="M474" t="s">
        <v>46</v>
      </c>
      <c r="N474" t="s">
        <v>1496</v>
      </c>
      <c r="O474" s="70" t="s">
        <v>2063</v>
      </c>
      <c r="P474" s="75" t="s">
        <v>5103</v>
      </c>
      <c r="Q474" t="s">
        <v>27</v>
      </c>
      <c r="R474">
        <v>533</v>
      </c>
      <c r="S474">
        <v>572</v>
      </c>
      <c r="T474">
        <v>533</v>
      </c>
      <c r="U474">
        <v>553</v>
      </c>
      <c r="V474" t="s">
        <v>2064</v>
      </c>
    </row>
    <row r="475" spans="1:22" ht="85" hidden="1" x14ac:dyDescent="0.2">
      <c r="A475" t="s">
        <v>2058</v>
      </c>
      <c r="B475" t="s">
        <v>2059</v>
      </c>
      <c r="C475" t="s">
        <v>5088</v>
      </c>
      <c r="D475">
        <v>6</v>
      </c>
      <c r="E475" t="s">
        <v>5112</v>
      </c>
      <c r="F475" s="70" t="s">
        <v>2065</v>
      </c>
      <c r="G475" t="s">
        <v>2066</v>
      </c>
      <c r="H475">
        <v>239</v>
      </c>
      <c r="I475">
        <v>555</v>
      </c>
      <c r="J475" t="s">
        <v>2067</v>
      </c>
      <c r="K475" t="s">
        <v>22</v>
      </c>
      <c r="L475" t="s">
        <v>32</v>
      </c>
      <c r="M475" t="s">
        <v>46</v>
      </c>
      <c r="N475" t="s">
        <v>2068</v>
      </c>
      <c r="O475" s="70" t="s">
        <v>2069</v>
      </c>
      <c r="P475" t="s">
        <v>5099</v>
      </c>
      <c r="Q475" t="s">
        <v>27</v>
      </c>
      <c r="R475">
        <v>534</v>
      </c>
      <c r="S475">
        <v>574</v>
      </c>
      <c r="T475">
        <v>534</v>
      </c>
      <c r="U475">
        <v>555</v>
      </c>
      <c r="V475" t="s">
        <v>2070</v>
      </c>
    </row>
    <row r="476" spans="1:22" ht="187" hidden="1" x14ac:dyDescent="0.2">
      <c r="A476" t="s">
        <v>2058</v>
      </c>
      <c r="B476" t="s">
        <v>2059</v>
      </c>
      <c r="C476" t="s">
        <v>5088</v>
      </c>
      <c r="D476">
        <v>6</v>
      </c>
      <c r="E476" t="s">
        <v>5112</v>
      </c>
      <c r="F476" s="70" t="s">
        <v>2071</v>
      </c>
      <c r="G476" t="s">
        <v>2072</v>
      </c>
      <c r="H476">
        <v>846</v>
      </c>
      <c r="I476">
        <v>1228</v>
      </c>
      <c r="J476" t="s">
        <v>2073</v>
      </c>
      <c r="K476" t="s">
        <v>22</v>
      </c>
      <c r="L476" t="s">
        <v>32</v>
      </c>
      <c r="M476" t="s">
        <v>24</v>
      </c>
      <c r="N476" t="s">
        <v>2074</v>
      </c>
      <c r="O476" s="70" t="s">
        <v>2075</v>
      </c>
      <c r="P476" t="s">
        <v>5102</v>
      </c>
      <c r="Q476" t="s">
        <v>27</v>
      </c>
      <c r="R476">
        <v>535</v>
      </c>
      <c r="S476">
        <v>577</v>
      </c>
      <c r="T476">
        <v>535</v>
      </c>
      <c r="U476">
        <v>558</v>
      </c>
      <c r="V476" t="s">
        <v>2076</v>
      </c>
    </row>
    <row r="477" spans="1:22" ht="51" hidden="1" x14ac:dyDescent="0.2">
      <c r="A477" t="s">
        <v>2058</v>
      </c>
      <c r="B477" t="s">
        <v>2059</v>
      </c>
      <c r="C477" t="s">
        <v>5088</v>
      </c>
      <c r="D477">
        <v>6</v>
      </c>
      <c r="E477" t="s">
        <v>5112</v>
      </c>
      <c r="F477" s="70" t="s">
        <v>2077</v>
      </c>
      <c r="G477" t="s">
        <v>2078</v>
      </c>
      <c r="H477">
        <v>1872</v>
      </c>
      <c r="I477">
        <v>2062</v>
      </c>
      <c r="J477" t="s">
        <v>2079</v>
      </c>
      <c r="K477" t="s">
        <v>22</v>
      </c>
      <c r="L477" t="s">
        <v>32</v>
      </c>
      <c r="M477" t="s">
        <v>46</v>
      </c>
      <c r="N477" t="s">
        <v>2080</v>
      </c>
      <c r="O477" s="70" t="s">
        <v>2081</v>
      </c>
      <c r="P477" t="s">
        <v>5100</v>
      </c>
      <c r="Q477" t="s">
        <v>27</v>
      </c>
      <c r="R477">
        <v>536</v>
      </c>
      <c r="S477">
        <v>580</v>
      </c>
      <c r="T477">
        <v>536</v>
      </c>
      <c r="U477">
        <v>561</v>
      </c>
      <c r="V477" t="s">
        <v>2082</v>
      </c>
    </row>
    <row r="478" spans="1:22" ht="85" hidden="1" x14ac:dyDescent="0.2">
      <c r="A478" t="s">
        <v>2058</v>
      </c>
      <c r="B478" t="s">
        <v>2059</v>
      </c>
      <c r="C478" t="s">
        <v>5088</v>
      </c>
      <c r="D478">
        <v>6</v>
      </c>
      <c r="E478" t="s">
        <v>5112</v>
      </c>
      <c r="F478" s="70" t="s">
        <v>2083</v>
      </c>
      <c r="G478" t="s">
        <v>2084</v>
      </c>
      <c r="H478">
        <v>2063</v>
      </c>
      <c r="I478">
        <v>2218</v>
      </c>
      <c r="J478" t="s">
        <v>2085</v>
      </c>
      <c r="K478" t="s">
        <v>45</v>
      </c>
      <c r="L478" t="s">
        <v>32</v>
      </c>
      <c r="M478" t="s">
        <v>46</v>
      </c>
      <c r="N478" t="s">
        <v>2086</v>
      </c>
      <c r="O478" s="70" t="s">
        <v>2087</v>
      </c>
      <c r="P478" t="s">
        <v>520</v>
      </c>
      <c r="Q478" t="s">
        <v>27</v>
      </c>
      <c r="R478">
        <v>537</v>
      </c>
      <c r="S478">
        <v>583</v>
      </c>
      <c r="T478">
        <v>537</v>
      </c>
      <c r="U478">
        <v>565</v>
      </c>
      <c r="V478" t="s">
        <v>2088</v>
      </c>
    </row>
    <row r="479" spans="1:22" ht="170" hidden="1" x14ac:dyDescent="0.2">
      <c r="A479" t="s">
        <v>2058</v>
      </c>
      <c r="B479" t="s">
        <v>2059</v>
      </c>
      <c r="C479" t="s">
        <v>5088</v>
      </c>
      <c r="D479">
        <v>6</v>
      </c>
      <c r="E479" t="s">
        <v>5112</v>
      </c>
      <c r="F479" s="70" t="s">
        <v>2089</v>
      </c>
      <c r="G479" t="s">
        <v>2090</v>
      </c>
      <c r="H479">
        <v>2508</v>
      </c>
      <c r="I479">
        <v>2893</v>
      </c>
      <c r="J479" t="s">
        <v>2091</v>
      </c>
      <c r="K479" t="s">
        <v>22</v>
      </c>
      <c r="L479" t="s">
        <v>32</v>
      </c>
      <c r="M479" t="s">
        <v>46</v>
      </c>
      <c r="N479" t="s">
        <v>2092</v>
      </c>
      <c r="O479" s="70" t="s">
        <v>2093</v>
      </c>
      <c r="P479" t="s">
        <v>5106</v>
      </c>
      <c r="Q479" t="s">
        <v>27</v>
      </c>
      <c r="R479">
        <v>538</v>
      </c>
      <c r="S479">
        <v>584</v>
      </c>
      <c r="T479">
        <v>538</v>
      </c>
      <c r="U479">
        <v>566</v>
      </c>
      <c r="V479" t="s">
        <v>2094</v>
      </c>
    </row>
    <row r="480" spans="1:22" hidden="1" x14ac:dyDescent="0.2">
      <c r="A480" t="s">
        <v>2058</v>
      </c>
      <c r="B480" t="s">
        <v>2059</v>
      </c>
      <c r="C480" t="s">
        <v>5088</v>
      </c>
      <c r="D480">
        <v>6</v>
      </c>
      <c r="E480" t="s">
        <v>5112</v>
      </c>
      <c r="F480" t="s">
        <v>5325</v>
      </c>
      <c r="G480" t="s">
        <v>2090</v>
      </c>
      <c r="H480">
        <v>2508</v>
      </c>
      <c r="I480">
        <v>2893</v>
      </c>
      <c r="J480" t="s">
        <v>161</v>
      </c>
      <c r="K480" t="s">
        <v>22</v>
      </c>
      <c r="L480" t="s">
        <v>23</v>
      </c>
      <c r="M480" t="s">
        <v>24</v>
      </c>
      <c r="N480" t="s">
        <v>2095</v>
      </c>
      <c r="O480" t="s">
        <v>163</v>
      </c>
      <c r="P480" t="s">
        <v>5100</v>
      </c>
      <c r="Q480" t="s">
        <v>27</v>
      </c>
      <c r="R480">
        <v>539</v>
      </c>
      <c r="S480">
        <v>573</v>
      </c>
      <c r="T480">
        <v>539</v>
      </c>
      <c r="U480">
        <v>554</v>
      </c>
      <c r="V480" t="s">
        <v>2096</v>
      </c>
    </row>
    <row r="481" spans="1:22" hidden="1" x14ac:dyDescent="0.2">
      <c r="A481" t="s">
        <v>2058</v>
      </c>
      <c r="B481" t="s">
        <v>2059</v>
      </c>
      <c r="C481" t="s">
        <v>5088</v>
      </c>
      <c r="D481">
        <v>6</v>
      </c>
      <c r="E481" t="s">
        <v>5112</v>
      </c>
      <c r="F481" t="s">
        <v>5330</v>
      </c>
      <c r="G481" t="s">
        <v>2090</v>
      </c>
      <c r="H481">
        <v>2508</v>
      </c>
      <c r="I481">
        <v>2893</v>
      </c>
      <c r="J481" t="s">
        <v>372</v>
      </c>
      <c r="K481" t="s">
        <v>22</v>
      </c>
      <c r="L481" t="s">
        <v>23</v>
      </c>
      <c r="M481" t="s">
        <v>24</v>
      </c>
      <c r="N481" t="s">
        <v>2097</v>
      </c>
      <c r="O481" t="s">
        <v>372</v>
      </c>
      <c r="P481" t="s">
        <v>5106</v>
      </c>
      <c r="Q481" t="s">
        <v>27</v>
      </c>
      <c r="R481">
        <v>540</v>
      </c>
      <c r="S481">
        <v>586</v>
      </c>
      <c r="T481">
        <v>540</v>
      </c>
      <c r="U481">
        <v>568</v>
      </c>
      <c r="V481" t="s">
        <v>2098</v>
      </c>
    </row>
    <row r="482" spans="1:22" hidden="1" x14ac:dyDescent="0.2">
      <c r="A482" t="s">
        <v>2058</v>
      </c>
      <c r="B482" t="s">
        <v>2059</v>
      </c>
      <c r="C482" t="s">
        <v>5088</v>
      </c>
      <c r="D482">
        <v>6</v>
      </c>
      <c r="E482" t="s">
        <v>5112</v>
      </c>
      <c r="F482" t="s">
        <v>5326</v>
      </c>
      <c r="G482" t="s">
        <v>2090</v>
      </c>
      <c r="H482">
        <v>2508</v>
      </c>
      <c r="I482">
        <v>2893</v>
      </c>
      <c r="J482" t="s">
        <v>2099</v>
      </c>
      <c r="K482" t="s">
        <v>22</v>
      </c>
      <c r="L482" t="s">
        <v>23</v>
      </c>
      <c r="M482" t="s">
        <v>24</v>
      </c>
      <c r="N482" t="s">
        <v>2100</v>
      </c>
      <c r="O482" t="s">
        <v>74</v>
      </c>
      <c r="P482" t="s">
        <v>5106</v>
      </c>
      <c r="Q482" t="s">
        <v>27</v>
      </c>
      <c r="R482">
        <v>541</v>
      </c>
      <c r="S482">
        <v>575</v>
      </c>
      <c r="T482">
        <v>541</v>
      </c>
      <c r="U482">
        <v>556</v>
      </c>
      <c r="V482" t="s">
        <v>2101</v>
      </c>
    </row>
    <row r="483" spans="1:22" hidden="1" x14ac:dyDescent="0.2">
      <c r="A483" t="s">
        <v>2058</v>
      </c>
      <c r="B483" t="s">
        <v>2059</v>
      </c>
      <c r="C483" t="s">
        <v>5088</v>
      </c>
      <c r="D483">
        <v>6</v>
      </c>
      <c r="E483" t="s">
        <v>5112</v>
      </c>
      <c r="F483" t="s">
        <v>2102</v>
      </c>
      <c r="G483" t="s">
        <v>2090</v>
      </c>
      <c r="H483">
        <v>2508</v>
      </c>
      <c r="I483">
        <v>2893</v>
      </c>
      <c r="J483" t="s">
        <v>2103</v>
      </c>
      <c r="K483" t="s">
        <v>22</v>
      </c>
      <c r="L483" t="s">
        <v>23</v>
      </c>
      <c r="M483" t="s">
        <v>24</v>
      </c>
      <c r="N483" t="s">
        <v>2104</v>
      </c>
      <c r="O483" t="s">
        <v>2105</v>
      </c>
      <c r="P483" t="s">
        <v>5106</v>
      </c>
      <c r="Q483" t="s">
        <v>27</v>
      </c>
      <c r="R483">
        <v>542</v>
      </c>
      <c r="S483">
        <v>576</v>
      </c>
      <c r="T483">
        <v>542</v>
      </c>
      <c r="U483">
        <v>557</v>
      </c>
      <c r="V483" t="s">
        <v>2106</v>
      </c>
    </row>
    <row r="484" spans="1:22" hidden="1" x14ac:dyDescent="0.2">
      <c r="A484" t="s">
        <v>2058</v>
      </c>
      <c r="B484" t="s">
        <v>2059</v>
      </c>
      <c r="C484" t="s">
        <v>5088</v>
      </c>
      <c r="D484">
        <v>6</v>
      </c>
      <c r="E484" t="s">
        <v>5112</v>
      </c>
      <c r="F484" t="s">
        <v>5327</v>
      </c>
      <c r="G484" t="s">
        <v>2090</v>
      </c>
      <c r="H484">
        <v>2508</v>
      </c>
      <c r="I484">
        <v>2893</v>
      </c>
      <c r="J484" t="s">
        <v>2107</v>
      </c>
      <c r="K484" t="s">
        <v>79</v>
      </c>
      <c r="L484" t="s">
        <v>52</v>
      </c>
      <c r="M484" t="s">
        <v>24</v>
      </c>
      <c r="N484" t="s">
        <v>2108</v>
      </c>
      <c r="O484" t="s">
        <v>79</v>
      </c>
      <c r="P484" t="s">
        <v>79</v>
      </c>
      <c r="Q484" t="s">
        <v>79</v>
      </c>
      <c r="R484">
        <v>543</v>
      </c>
      <c r="T484">
        <v>543</v>
      </c>
      <c r="V484" t="s">
        <v>2109</v>
      </c>
    </row>
    <row r="485" spans="1:22" hidden="1" x14ac:dyDescent="0.2">
      <c r="A485" t="s">
        <v>2058</v>
      </c>
      <c r="B485" t="s">
        <v>2059</v>
      </c>
      <c r="C485" t="s">
        <v>5088</v>
      </c>
      <c r="D485">
        <v>6</v>
      </c>
      <c r="E485" t="s">
        <v>5112</v>
      </c>
      <c r="F485" t="s">
        <v>5327</v>
      </c>
      <c r="G485" t="s">
        <v>2090</v>
      </c>
      <c r="H485">
        <v>2508</v>
      </c>
      <c r="I485">
        <v>2893</v>
      </c>
      <c r="J485" t="s">
        <v>2110</v>
      </c>
      <c r="K485" t="s">
        <v>79</v>
      </c>
      <c r="L485" t="s">
        <v>52</v>
      </c>
      <c r="M485" t="s">
        <v>24</v>
      </c>
      <c r="N485" t="s">
        <v>2111</v>
      </c>
      <c r="O485" t="s">
        <v>79</v>
      </c>
      <c r="P485" t="s">
        <v>79</v>
      </c>
      <c r="Q485" t="s">
        <v>79</v>
      </c>
      <c r="R485">
        <v>544</v>
      </c>
      <c r="T485">
        <v>544</v>
      </c>
      <c r="V485" t="s">
        <v>2112</v>
      </c>
    </row>
    <row r="486" spans="1:22" hidden="1" x14ac:dyDescent="0.2">
      <c r="A486" t="s">
        <v>2058</v>
      </c>
      <c r="B486" t="s">
        <v>2059</v>
      </c>
      <c r="C486" t="s">
        <v>5088</v>
      </c>
      <c r="D486">
        <v>6</v>
      </c>
      <c r="E486" t="s">
        <v>5112</v>
      </c>
      <c r="F486" t="s">
        <v>5327</v>
      </c>
      <c r="G486" t="s">
        <v>2090</v>
      </c>
      <c r="H486">
        <v>2508</v>
      </c>
      <c r="I486">
        <v>2893</v>
      </c>
      <c r="J486" t="s">
        <v>2113</v>
      </c>
      <c r="K486" s="75" t="s">
        <v>79</v>
      </c>
      <c r="L486" t="s">
        <v>52</v>
      </c>
      <c r="M486" t="s">
        <v>24</v>
      </c>
      <c r="N486" t="s">
        <v>2114</v>
      </c>
      <c r="O486" t="s">
        <v>79</v>
      </c>
      <c r="P486" t="s">
        <v>79</v>
      </c>
      <c r="Q486" t="s">
        <v>79</v>
      </c>
      <c r="R486">
        <v>545</v>
      </c>
      <c r="T486">
        <v>545</v>
      </c>
      <c r="V486" t="s">
        <v>2115</v>
      </c>
    </row>
    <row r="487" spans="1:22" ht="85" hidden="1" x14ac:dyDescent="0.2">
      <c r="A487" t="s">
        <v>2058</v>
      </c>
      <c r="B487" t="s">
        <v>2059</v>
      </c>
      <c r="C487" t="s">
        <v>5088</v>
      </c>
      <c r="D487">
        <v>6</v>
      </c>
      <c r="E487" t="s">
        <v>5112</v>
      </c>
      <c r="F487" t="s">
        <v>5328</v>
      </c>
      <c r="G487" t="s">
        <v>2090</v>
      </c>
      <c r="H487">
        <v>2508</v>
      </c>
      <c r="I487">
        <v>2893</v>
      </c>
      <c r="J487" t="s">
        <v>1987</v>
      </c>
      <c r="K487" t="s">
        <v>22</v>
      </c>
      <c r="L487" t="s">
        <v>32</v>
      </c>
      <c r="M487" t="s">
        <v>46</v>
      </c>
      <c r="N487" t="s">
        <v>2116</v>
      </c>
      <c r="O487" s="70" t="s">
        <v>2117</v>
      </c>
      <c r="P487" t="s">
        <v>5096</v>
      </c>
      <c r="Q487" t="s">
        <v>27</v>
      </c>
      <c r="R487">
        <v>546</v>
      </c>
      <c r="S487">
        <v>578</v>
      </c>
      <c r="T487">
        <v>546</v>
      </c>
      <c r="U487">
        <v>559</v>
      </c>
      <c r="V487" t="s">
        <v>2118</v>
      </c>
    </row>
    <row r="488" spans="1:22" hidden="1" x14ac:dyDescent="0.2">
      <c r="A488" t="s">
        <v>2058</v>
      </c>
      <c r="B488" t="s">
        <v>2059</v>
      </c>
      <c r="C488" t="s">
        <v>5088</v>
      </c>
      <c r="D488">
        <v>6</v>
      </c>
      <c r="E488" t="s">
        <v>5112</v>
      </c>
      <c r="F488" t="s">
        <v>5328</v>
      </c>
      <c r="G488" t="s">
        <v>2090</v>
      </c>
      <c r="H488">
        <v>2508</v>
      </c>
      <c r="I488">
        <v>2893</v>
      </c>
      <c r="J488" t="s">
        <v>372</v>
      </c>
      <c r="K488" t="s">
        <v>22</v>
      </c>
      <c r="L488" t="s">
        <v>23</v>
      </c>
      <c r="M488" t="s">
        <v>24</v>
      </c>
      <c r="N488" t="s">
        <v>2119</v>
      </c>
      <c r="O488" t="s">
        <v>372</v>
      </c>
      <c r="P488" t="s">
        <v>5106</v>
      </c>
      <c r="Q488" t="s">
        <v>27</v>
      </c>
      <c r="R488">
        <v>547</v>
      </c>
      <c r="S488">
        <v>585</v>
      </c>
      <c r="T488">
        <v>547</v>
      </c>
      <c r="U488">
        <v>567</v>
      </c>
      <c r="V488" t="s">
        <v>2120</v>
      </c>
    </row>
    <row r="489" spans="1:22" ht="51" hidden="1" x14ac:dyDescent="0.2">
      <c r="A489" t="s">
        <v>2058</v>
      </c>
      <c r="B489" t="s">
        <v>2059</v>
      </c>
      <c r="C489" t="s">
        <v>5088</v>
      </c>
      <c r="D489">
        <v>6</v>
      </c>
      <c r="E489" t="s">
        <v>5112</v>
      </c>
      <c r="F489" t="s">
        <v>5328</v>
      </c>
      <c r="G489" t="s">
        <v>2090</v>
      </c>
      <c r="H489">
        <v>2508</v>
      </c>
      <c r="I489">
        <v>2893</v>
      </c>
      <c r="J489" t="s">
        <v>2121</v>
      </c>
      <c r="K489" t="s">
        <v>22</v>
      </c>
      <c r="L489" t="s">
        <v>32</v>
      </c>
      <c r="M489" t="s">
        <v>24</v>
      </c>
      <c r="N489" t="s">
        <v>2122</v>
      </c>
      <c r="O489" s="70" t="s">
        <v>2123</v>
      </c>
      <c r="P489" t="s">
        <v>5096</v>
      </c>
      <c r="Q489" t="s">
        <v>27</v>
      </c>
      <c r="R489">
        <v>548</v>
      </c>
      <c r="S489">
        <v>579</v>
      </c>
      <c r="T489">
        <v>548</v>
      </c>
      <c r="U489">
        <v>560</v>
      </c>
      <c r="V489" t="s">
        <v>2124</v>
      </c>
    </row>
    <row r="490" spans="1:22" hidden="1" x14ac:dyDescent="0.2">
      <c r="A490" t="s">
        <v>2058</v>
      </c>
      <c r="B490" t="s">
        <v>2059</v>
      </c>
      <c r="C490" t="s">
        <v>5088</v>
      </c>
      <c r="D490">
        <v>6</v>
      </c>
      <c r="E490" t="s">
        <v>5112</v>
      </c>
      <c r="F490" t="s">
        <v>5331</v>
      </c>
      <c r="G490" t="s">
        <v>2090</v>
      </c>
      <c r="H490">
        <v>2508</v>
      </c>
      <c r="I490">
        <v>2893</v>
      </c>
      <c r="J490" t="s">
        <v>372</v>
      </c>
      <c r="K490" t="s">
        <v>22</v>
      </c>
      <c r="L490" t="s">
        <v>23</v>
      </c>
      <c r="M490" t="s">
        <v>24</v>
      </c>
      <c r="N490" t="s">
        <v>2125</v>
      </c>
      <c r="O490" t="s">
        <v>372</v>
      </c>
      <c r="P490" t="s">
        <v>5106</v>
      </c>
      <c r="Q490" t="s">
        <v>27</v>
      </c>
      <c r="R490">
        <v>549</v>
      </c>
      <c r="S490">
        <v>587</v>
      </c>
      <c r="T490">
        <v>549</v>
      </c>
      <c r="U490">
        <v>569</v>
      </c>
      <c r="V490" t="s">
        <v>2126</v>
      </c>
    </row>
    <row r="491" spans="1:22" hidden="1" x14ac:dyDescent="0.2">
      <c r="A491" t="s">
        <v>2058</v>
      </c>
      <c r="B491" t="s">
        <v>2059</v>
      </c>
      <c r="C491" t="s">
        <v>5088</v>
      </c>
      <c r="D491">
        <v>6</v>
      </c>
      <c r="E491" t="s">
        <v>5112</v>
      </c>
      <c r="F491" t="s">
        <v>5332</v>
      </c>
      <c r="G491" t="s">
        <v>2090</v>
      </c>
      <c r="H491">
        <v>2508</v>
      </c>
      <c r="I491">
        <v>2893</v>
      </c>
      <c r="J491" t="s">
        <v>372</v>
      </c>
      <c r="K491" t="s">
        <v>22</v>
      </c>
      <c r="L491" t="s">
        <v>23</v>
      </c>
      <c r="M491" t="s">
        <v>24</v>
      </c>
      <c r="N491" t="s">
        <v>2127</v>
      </c>
      <c r="O491" t="s">
        <v>372</v>
      </c>
      <c r="P491" t="s">
        <v>5106</v>
      </c>
      <c r="Q491" t="s">
        <v>27</v>
      </c>
      <c r="R491">
        <v>550</v>
      </c>
      <c r="S491">
        <v>588</v>
      </c>
      <c r="T491">
        <v>550</v>
      </c>
      <c r="U491">
        <v>570</v>
      </c>
      <c r="V491" t="s">
        <v>2128</v>
      </c>
    </row>
    <row r="492" spans="1:22" hidden="1" x14ac:dyDescent="0.2">
      <c r="A492" t="s">
        <v>2058</v>
      </c>
      <c r="B492" t="s">
        <v>2059</v>
      </c>
      <c r="C492" t="s">
        <v>5088</v>
      </c>
      <c r="D492">
        <v>6</v>
      </c>
      <c r="E492" t="s">
        <v>5112</v>
      </c>
      <c r="F492" t="s">
        <v>5332</v>
      </c>
      <c r="G492" t="s">
        <v>2090</v>
      </c>
      <c r="H492">
        <v>2508</v>
      </c>
      <c r="I492">
        <v>2893</v>
      </c>
      <c r="J492" t="s">
        <v>372</v>
      </c>
      <c r="K492" t="s">
        <v>22</v>
      </c>
      <c r="L492" t="s">
        <v>23</v>
      </c>
      <c r="M492" t="s">
        <v>24</v>
      </c>
      <c r="N492" t="s">
        <v>2129</v>
      </c>
      <c r="O492" t="s">
        <v>372</v>
      </c>
      <c r="P492" t="s">
        <v>5106</v>
      </c>
      <c r="Q492" t="s">
        <v>27</v>
      </c>
      <c r="R492">
        <v>551</v>
      </c>
      <c r="S492">
        <v>589</v>
      </c>
      <c r="T492">
        <v>551</v>
      </c>
      <c r="U492">
        <v>571</v>
      </c>
      <c r="V492" t="s">
        <v>2130</v>
      </c>
    </row>
    <row r="493" spans="1:22" hidden="1" x14ac:dyDescent="0.2">
      <c r="A493" t="s">
        <v>2058</v>
      </c>
      <c r="B493" t="s">
        <v>2059</v>
      </c>
      <c r="C493" t="s">
        <v>5088</v>
      </c>
      <c r="D493">
        <v>6</v>
      </c>
      <c r="E493" t="s">
        <v>5112</v>
      </c>
      <c r="F493" t="s">
        <v>5329</v>
      </c>
      <c r="G493" t="s">
        <v>2090</v>
      </c>
      <c r="H493">
        <v>2508</v>
      </c>
      <c r="I493">
        <v>2893</v>
      </c>
      <c r="J493" t="s">
        <v>2131</v>
      </c>
      <c r="K493" t="s">
        <v>22</v>
      </c>
      <c r="L493" t="s">
        <v>52</v>
      </c>
      <c r="M493" t="s">
        <v>24</v>
      </c>
      <c r="N493" t="s">
        <v>2132</v>
      </c>
      <c r="O493" t="s">
        <v>291</v>
      </c>
      <c r="P493" t="s">
        <v>5105</v>
      </c>
      <c r="Q493" t="s">
        <v>27</v>
      </c>
      <c r="R493">
        <v>552</v>
      </c>
      <c r="S493">
        <v>582</v>
      </c>
      <c r="T493">
        <v>552</v>
      </c>
      <c r="U493">
        <v>564</v>
      </c>
      <c r="V493" t="s">
        <v>2133</v>
      </c>
    </row>
    <row r="494" spans="1:22" ht="34" hidden="1" x14ac:dyDescent="0.2">
      <c r="A494" t="s">
        <v>2058</v>
      </c>
      <c r="B494" t="s">
        <v>2059</v>
      </c>
      <c r="C494" t="s">
        <v>5088</v>
      </c>
      <c r="D494">
        <v>6</v>
      </c>
      <c r="E494" t="s">
        <v>5112</v>
      </c>
      <c r="F494" t="s">
        <v>5329</v>
      </c>
      <c r="G494" t="s">
        <v>2090</v>
      </c>
      <c r="H494">
        <v>2508</v>
      </c>
      <c r="I494">
        <v>2893</v>
      </c>
      <c r="J494" t="s">
        <v>2134</v>
      </c>
      <c r="K494" t="s">
        <v>22</v>
      </c>
      <c r="L494" t="s">
        <v>32</v>
      </c>
      <c r="M494" t="s">
        <v>24</v>
      </c>
      <c r="N494" t="s">
        <v>2135</v>
      </c>
      <c r="O494" s="70" t="s">
        <v>2136</v>
      </c>
      <c r="P494" t="s">
        <v>5102</v>
      </c>
      <c r="Q494" t="s">
        <v>27</v>
      </c>
      <c r="R494">
        <v>562</v>
      </c>
      <c r="S494">
        <v>581</v>
      </c>
      <c r="T494">
        <v>562</v>
      </c>
      <c r="U494">
        <v>563</v>
      </c>
      <c r="V494" t="s">
        <v>2137</v>
      </c>
    </row>
    <row r="495" spans="1:22" ht="17" hidden="1" x14ac:dyDescent="0.2">
      <c r="A495" t="s">
        <v>2138</v>
      </c>
      <c r="B495" t="s">
        <v>2139</v>
      </c>
      <c r="C495" t="s">
        <v>45</v>
      </c>
      <c r="D495">
        <v>25</v>
      </c>
      <c r="E495" t="s">
        <v>5113</v>
      </c>
      <c r="F495" s="70" t="s">
        <v>2140</v>
      </c>
      <c r="G495" t="s">
        <v>2141</v>
      </c>
      <c r="H495">
        <v>53</v>
      </c>
      <c r="I495">
        <v>85</v>
      </c>
      <c r="J495" t="s">
        <v>317</v>
      </c>
      <c r="K495" t="s">
        <v>22</v>
      </c>
      <c r="L495" t="s">
        <v>32</v>
      </c>
      <c r="M495" t="s">
        <v>46</v>
      </c>
      <c r="N495" t="s">
        <v>2142</v>
      </c>
      <c r="O495" s="70" t="s">
        <v>2143</v>
      </c>
      <c r="P495" t="s">
        <v>5104</v>
      </c>
      <c r="Q495" t="s">
        <v>27</v>
      </c>
      <c r="R495">
        <v>529</v>
      </c>
      <c r="S495">
        <v>558</v>
      </c>
      <c r="T495">
        <v>529</v>
      </c>
      <c r="U495">
        <v>542</v>
      </c>
      <c r="V495" t="s">
        <v>2144</v>
      </c>
    </row>
    <row r="496" spans="1:22" ht="34" hidden="1" x14ac:dyDescent="0.2">
      <c r="A496" t="s">
        <v>2138</v>
      </c>
      <c r="B496" t="s">
        <v>2139</v>
      </c>
      <c r="C496" t="s">
        <v>45</v>
      </c>
      <c r="D496">
        <v>25</v>
      </c>
      <c r="E496" t="s">
        <v>5113</v>
      </c>
      <c r="F496" s="70" t="s">
        <v>2145</v>
      </c>
      <c r="G496" t="s">
        <v>2146</v>
      </c>
      <c r="H496">
        <v>199</v>
      </c>
      <c r="I496">
        <v>353</v>
      </c>
      <c r="J496" t="s">
        <v>2147</v>
      </c>
      <c r="K496" t="s">
        <v>22</v>
      </c>
      <c r="L496" t="s">
        <v>52</v>
      </c>
      <c r="M496" t="s">
        <v>24</v>
      </c>
      <c r="N496" t="s">
        <v>2148</v>
      </c>
      <c r="O496" t="s">
        <v>2149</v>
      </c>
      <c r="P496" t="s">
        <v>5105</v>
      </c>
      <c r="Q496" t="s">
        <v>27</v>
      </c>
      <c r="R496">
        <v>530</v>
      </c>
      <c r="S496">
        <v>559</v>
      </c>
      <c r="T496">
        <v>530</v>
      </c>
      <c r="U496">
        <v>543</v>
      </c>
      <c r="V496" t="s">
        <v>2150</v>
      </c>
    </row>
    <row r="497" spans="1:22" ht="34" hidden="1" x14ac:dyDescent="0.2">
      <c r="A497" t="s">
        <v>2138</v>
      </c>
      <c r="B497" t="s">
        <v>2139</v>
      </c>
      <c r="C497" t="s">
        <v>45</v>
      </c>
      <c r="D497">
        <v>25</v>
      </c>
      <c r="E497" t="s">
        <v>5113</v>
      </c>
      <c r="F497" s="70" t="s">
        <v>2151</v>
      </c>
      <c r="G497" t="s">
        <v>2152</v>
      </c>
      <c r="H497">
        <v>384</v>
      </c>
      <c r="I497">
        <v>511</v>
      </c>
      <c r="J497" t="s">
        <v>2153</v>
      </c>
      <c r="K497" t="s">
        <v>22</v>
      </c>
      <c r="L497" t="s">
        <v>52</v>
      </c>
      <c r="M497" t="s">
        <v>24</v>
      </c>
      <c r="N497" t="s">
        <v>2154</v>
      </c>
      <c r="O497" t="s">
        <v>2155</v>
      </c>
      <c r="P497" t="s">
        <v>5105</v>
      </c>
      <c r="Q497" t="s">
        <v>27</v>
      </c>
      <c r="R497">
        <v>531</v>
      </c>
      <c r="S497">
        <v>560</v>
      </c>
      <c r="T497">
        <v>531</v>
      </c>
      <c r="U497">
        <v>544</v>
      </c>
      <c r="V497" t="s">
        <v>2156</v>
      </c>
    </row>
    <row r="498" spans="1:22" ht="51" hidden="1" x14ac:dyDescent="0.2">
      <c r="A498" t="s">
        <v>2138</v>
      </c>
      <c r="B498" t="s">
        <v>2139</v>
      </c>
      <c r="C498" t="s">
        <v>45</v>
      </c>
      <c r="D498">
        <v>25</v>
      </c>
      <c r="E498" t="s">
        <v>5113</v>
      </c>
      <c r="F498" s="70" t="s">
        <v>2157</v>
      </c>
      <c r="G498" t="s">
        <v>2158</v>
      </c>
      <c r="H498">
        <v>587</v>
      </c>
      <c r="I498">
        <v>754</v>
      </c>
      <c r="J498" t="s">
        <v>2159</v>
      </c>
      <c r="K498" t="s">
        <v>22</v>
      </c>
      <c r="L498" t="s">
        <v>52</v>
      </c>
      <c r="M498" t="s">
        <v>24</v>
      </c>
      <c r="N498" t="s">
        <v>2160</v>
      </c>
      <c r="O498" t="s">
        <v>122</v>
      </c>
      <c r="P498" t="s">
        <v>5105</v>
      </c>
      <c r="Q498" t="s">
        <v>27</v>
      </c>
      <c r="R498">
        <v>532</v>
      </c>
      <c r="S498">
        <v>563</v>
      </c>
      <c r="T498">
        <v>532</v>
      </c>
      <c r="U498">
        <v>548</v>
      </c>
      <c r="V498" t="s">
        <v>2161</v>
      </c>
    </row>
    <row r="499" spans="1:22" ht="68" hidden="1" x14ac:dyDescent="0.2">
      <c r="A499" t="s">
        <v>2138</v>
      </c>
      <c r="B499" t="s">
        <v>2139</v>
      </c>
      <c r="C499" t="s">
        <v>45</v>
      </c>
      <c r="D499">
        <v>25</v>
      </c>
      <c r="E499" t="s">
        <v>5113</v>
      </c>
      <c r="F499" s="70" t="s">
        <v>2162</v>
      </c>
      <c r="G499" t="s">
        <v>2163</v>
      </c>
      <c r="H499">
        <v>1094</v>
      </c>
      <c r="I499">
        <v>1341</v>
      </c>
      <c r="J499" t="s">
        <v>2164</v>
      </c>
      <c r="K499" t="s">
        <v>22</v>
      </c>
      <c r="L499" t="s">
        <v>52</v>
      </c>
      <c r="M499" t="s">
        <v>24</v>
      </c>
      <c r="N499" t="s">
        <v>2165</v>
      </c>
      <c r="O499" t="s">
        <v>2166</v>
      </c>
      <c r="P499" t="s">
        <v>5105</v>
      </c>
      <c r="Q499" t="s">
        <v>27</v>
      </c>
      <c r="R499">
        <v>533</v>
      </c>
      <c r="S499">
        <v>564</v>
      </c>
      <c r="T499">
        <v>533</v>
      </c>
      <c r="U499">
        <v>549</v>
      </c>
      <c r="V499" t="s">
        <v>2167</v>
      </c>
    </row>
    <row r="500" spans="1:22" ht="17" hidden="1" x14ac:dyDescent="0.2">
      <c r="A500" t="s">
        <v>2138</v>
      </c>
      <c r="B500" t="s">
        <v>2139</v>
      </c>
      <c r="C500" t="s">
        <v>45</v>
      </c>
      <c r="D500">
        <v>25</v>
      </c>
      <c r="E500" t="s">
        <v>5113</v>
      </c>
      <c r="F500" s="70" t="s">
        <v>2168</v>
      </c>
      <c r="G500" t="s">
        <v>2169</v>
      </c>
      <c r="H500">
        <v>1744</v>
      </c>
      <c r="I500">
        <v>1780</v>
      </c>
      <c r="J500" t="s">
        <v>2170</v>
      </c>
      <c r="K500" t="s">
        <v>22</v>
      </c>
      <c r="L500" t="s">
        <v>23</v>
      </c>
      <c r="M500" t="s">
        <v>24</v>
      </c>
      <c r="N500" t="s">
        <v>2171</v>
      </c>
      <c r="O500" t="s">
        <v>519</v>
      </c>
      <c r="P500" t="s">
        <v>5096</v>
      </c>
      <c r="Q500" t="s">
        <v>27</v>
      </c>
      <c r="R500">
        <v>534</v>
      </c>
      <c r="S500">
        <v>570</v>
      </c>
      <c r="T500">
        <v>534</v>
      </c>
      <c r="U500">
        <v>556</v>
      </c>
      <c r="V500" t="s">
        <v>2172</v>
      </c>
    </row>
    <row r="501" spans="1:22" ht="51" hidden="1" x14ac:dyDescent="0.2">
      <c r="A501" t="s">
        <v>2138</v>
      </c>
      <c r="B501" t="s">
        <v>2139</v>
      </c>
      <c r="C501" t="s">
        <v>45</v>
      </c>
      <c r="D501">
        <v>25</v>
      </c>
      <c r="E501" t="s">
        <v>5113</v>
      </c>
      <c r="F501" s="70" t="s">
        <v>2173</v>
      </c>
      <c r="G501" t="s">
        <v>2174</v>
      </c>
      <c r="H501">
        <v>2112</v>
      </c>
      <c r="I501">
        <v>2196</v>
      </c>
      <c r="J501" t="s">
        <v>1029</v>
      </c>
      <c r="K501" t="s">
        <v>110</v>
      </c>
      <c r="L501" t="s">
        <v>32</v>
      </c>
      <c r="M501" t="s">
        <v>46</v>
      </c>
      <c r="N501" t="s">
        <v>2175</v>
      </c>
      <c r="O501" s="70" t="s">
        <v>2176</v>
      </c>
      <c r="P501" s="75" t="s">
        <v>387</v>
      </c>
      <c r="Q501" t="s">
        <v>27</v>
      </c>
      <c r="R501">
        <v>535</v>
      </c>
      <c r="S501">
        <v>566</v>
      </c>
      <c r="T501">
        <v>535</v>
      </c>
      <c r="U501">
        <v>551</v>
      </c>
      <c r="V501" t="s">
        <v>2177</v>
      </c>
    </row>
    <row r="502" spans="1:22" ht="34" hidden="1" x14ac:dyDescent="0.2">
      <c r="A502" t="s">
        <v>2138</v>
      </c>
      <c r="B502" t="s">
        <v>2139</v>
      </c>
      <c r="C502" t="s">
        <v>45</v>
      </c>
      <c r="D502">
        <v>25</v>
      </c>
      <c r="E502" t="s">
        <v>5113</v>
      </c>
      <c r="F502" s="70" t="s">
        <v>2178</v>
      </c>
      <c r="G502" t="s">
        <v>2179</v>
      </c>
      <c r="H502">
        <v>2217</v>
      </c>
      <c r="I502">
        <v>2352</v>
      </c>
      <c r="J502" t="s">
        <v>2180</v>
      </c>
      <c r="K502" t="s">
        <v>22</v>
      </c>
      <c r="L502" t="s">
        <v>32</v>
      </c>
      <c r="M502" t="s">
        <v>46</v>
      </c>
      <c r="N502" t="s">
        <v>2181</v>
      </c>
      <c r="O502" s="70" t="s">
        <v>2182</v>
      </c>
      <c r="P502" t="s">
        <v>5099</v>
      </c>
      <c r="Q502" t="s">
        <v>27</v>
      </c>
      <c r="R502">
        <v>536</v>
      </c>
      <c r="S502">
        <v>565</v>
      </c>
      <c r="T502">
        <v>536</v>
      </c>
      <c r="U502">
        <v>550</v>
      </c>
      <c r="V502" t="s">
        <v>2183</v>
      </c>
    </row>
    <row r="503" spans="1:22" ht="17" hidden="1" x14ac:dyDescent="0.2">
      <c r="A503" t="s">
        <v>2138</v>
      </c>
      <c r="B503" t="s">
        <v>2139</v>
      </c>
      <c r="C503" t="s">
        <v>45</v>
      </c>
      <c r="D503">
        <v>25</v>
      </c>
      <c r="E503" t="s">
        <v>5113</v>
      </c>
      <c r="F503" s="70" t="s">
        <v>2184</v>
      </c>
      <c r="G503" t="s">
        <v>2185</v>
      </c>
      <c r="H503">
        <v>2353</v>
      </c>
      <c r="I503">
        <v>2386</v>
      </c>
      <c r="J503" t="s">
        <v>2180</v>
      </c>
      <c r="K503" t="s">
        <v>22</v>
      </c>
      <c r="L503" t="s">
        <v>32</v>
      </c>
      <c r="M503" t="s">
        <v>46</v>
      </c>
      <c r="N503" t="s">
        <v>2186</v>
      </c>
      <c r="O503" s="70" t="s">
        <v>2187</v>
      </c>
      <c r="P503" t="s">
        <v>5104</v>
      </c>
      <c r="Q503" t="s">
        <v>27</v>
      </c>
      <c r="R503">
        <v>537</v>
      </c>
      <c r="S503">
        <v>571</v>
      </c>
      <c r="T503">
        <v>537</v>
      </c>
      <c r="U503">
        <v>557</v>
      </c>
      <c r="V503" t="s">
        <v>2188</v>
      </c>
    </row>
    <row r="504" spans="1:22" ht="34" hidden="1" x14ac:dyDescent="0.2">
      <c r="A504" t="s">
        <v>2138</v>
      </c>
      <c r="B504" t="s">
        <v>2139</v>
      </c>
      <c r="C504" t="s">
        <v>45</v>
      </c>
      <c r="D504">
        <v>25</v>
      </c>
      <c r="E504" t="s">
        <v>5113</v>
      </c>
      <c r="F504" s="70" t="s">
        <v>2189</v>
      </c>
      <c r="G504" t="s">
        <v>2190</v>
      </c>
      <c r="H504">
        <v>2387</v>
      </c>
      <c r="I504">
        <v>2533</v>
      </c>
      <c r="J504" t="s">
        <v>1641</v>
      </c>
      <c r="K504" t="s">
        <v>22</v>
      </c>
      <c r="L504" t="s">
        <v>32</v>
      </c>
      <c r="M504" t="s">
        <v>46</v>
      </c>
      <c r="N504" t="s">
        <v>2191</v>
      </c>
      <c r="O504" s="70" t="s">
        <v>2192</v>
      </c>
      <c r="P504" t="s">
        <v>5099</v>
      </c>
      <c r="Q504" t="s">
        <v>27</v>
      </c>
      <c r="R504">
        <v>538</v>
      </c>
      <c r="S504">
        <v>567</v>
      </c>
      <c r="T504">
        <v>538</v>
      </c>
      <c r="U504">
        <v>552</v>
      </c>
      <c r="V504" t="s">
        <v>2193</v>
      </c>
    </row>
    <row r="505" spans="1:22" ht="34" hidden="1" x14ac:dyDescent="0.2">
      <c r="A505" t="s">
        <v>2138</v>
      </c>
      <c r="B505" t="s">
        <v>2139</v>
      </c>
      <c r="C505" t="s">
        <v>45</v>
      </c>
      <c r="D505">
        <v>25</v>
      </c>
      <c r="E505" t="s">
        <v>5113</v>
      </c>
      <c r="F505" s="70" t="s">
        <v>2189</v>
      </c>
      <c r="G505" t="s">
        <v>2190</v>
      </c>
      <c r="H505">
        <v>2387</v>
      </c>
      <c r="I505">
        <v>2533</v>
      </c>
      <c r="J505" t="s">
        <v>2194</v>
      </c>
      <c r="K505" t="s">
        <v>22</v>
      </c>
      <c r="L505" t="s">
        <v>23</v>
      </c>
      <c r="M505" t="s">
        <v>24</v>
      </c>
      <c r="N505" t="s">
        <v>2195</v>
      </c>
      <c r="O505" t="s">
        <v>74</v>
      </c>
      <c r="P505" t="s">
        <v>5106</v>
      </c>
      <c r="Q505" t="s">
        <v>27</v>
      </c>
      <c r="R505">
        <v>539</v>
      </c>
      <c r="S505">
        <v>568</v>
      </c>
      <c r="T505">
        <v>539</v>
      </c>
      <c r="U505">
        <v>553</v>
      </c>
      <c r="V505" t="s">
        <v>2196</v>
      </c>
    </row>
    <row r="506" spans="1:22" hidden="1" x14ac:dyDescent="0.2">
      <c r="A506" t="s">
        <v>2138</v>
      </c>
      <c r="B506" t="s">
        <v>2139</v>
      </c>
      <c r="C506" t="s">
        <v>45</v>
      </c>
      <c r="D506">
        <v>25</v>
      </c>
      <c r="E506" t="s">
        <v>5113</v>
      </c>
      <c r="F506" t="s">
        <v>5293</v>
      </c>
      <c r="G506" t="s">
        <v>2190</v>
      </c>
      <c r="H506">
        <v>2387</v>
      </c>
      <c r="I506">
        <v>2533</v>
      </c>
      <c r="J506" t="s">
        <v>2197</v>
      </c>
      <c r="K506" s="75" t="s">
        <v>79</v>
      </c>
      <c r="L506" t="s">
        <v>52</v>
      </c>
      <c r="M506" t="s">
        <v>24</v>
      </c>
      <c r="N506" t="s">
        <v>2198</v>
      </c>
      <c r="O506" t="s">
        <v>79</v>
      </c>
      <c r="P506" t="s">
        <v>79</v>
      </c>
      <c r="Q506" t="s">
        <v>79</v>
      </c>
      <c r="R506">
        <v>540</v>
      </c>
      <c r="T506">
        <v>540</v>
      </c>
      <c r="V506" t="s">
        <v>2199</v>
      </c>
    </row>
    <row r="507" spans="1:22" ht="51" hidden="1" x14ac:dyDescent="0.2">
      <c r="A507" t="s">
        <v>2138</v>
      </c>
      <c r="B507" t="s">
        <v>2139</v>
      </c>
      <c r="C507" t="s">
        <v>45</v>
      </c>
      <c r="D507">
        <v>25</v>
      </c>
      <c r="E507" t="s">
        <v>5113</v>
      </c>
      <c r="F507" s="70" t="s">
        <v>2200</v>
      </c>
      <c r="G507" t="s">
        <v>2190</v>
      </c>
      <c r="H507">
        <v>2387</v>
      </c>
      <c r="I507">
        <v>2533</v>
      </c>
      <c r="J507" t="s">
        <v>2201</v>
      </c>
      <c r="K507" t="s">
        <v>45</v>
      </c>
      <c r="L507" t="s">
        <v>52</v>
      </c>
      <c r="M507" t="s">
        <v>24</v>
      </c>
      <c r="N507" t="s">
        <v>2202</v>
      </c>
      <c r="O507" t="s">
        <v>420</v>
      </c>
      <c r="P507" t="s">
        <v>520</v>
      </c>
      <c r="Q507" t="s">
        <v>27</v>
      </c>
      <c r="R507">
        <v>541</v>
      </c>
      <c r="S507">
        <v>562</v>
      </c>
      <c r="T507">
        <v>541</v>
      </c>
      <c r="U507">
        <v>547</v>
      </c>
      <c r="V507" t="s">
        <v>2203</v>
      </c>
    </row>
    <row r="508" spans="1:22" hidden="1" x14ac:dyDescent="0.2">
      <c r="A508" t="s">
        <v>2138</v>
      </c>
      <c r="B508" t="s">
        <v>2139</v>
      </c>
      <c r="C508" t="s">
        <v>45</v>
      </c>
      <c r="D508">
        <v>25</v>
      </c>
      <c r="E508" t="s">
        <v>5113</v>
      </c>
      <c r="F508" t="s">
        <v>5294</v>
      </c>
      <c r="G508" t="s">
        <v>2190</v>
      </c>
      <c r="H508">
        <v>2387</v>
      </c>
      <c r="I508">
        <v>2533</v>
      </c>
      <c r="J508" t="s">
        <v>2204</v>
      </c>
      <c r="K508" t="s">
        <v>22</v>
      </c>
      <c r="L508" t="s">
        <v>52</v>
      </c>
      <c r="M508" t="s">
        <v>24</v>
      </c>
      <c r="N508" t="s">
        <v>2205</v>
      </c>
      <c r="O508" t="s">
        <v>100</v>
      </c>
      <c r="P508" t="s">
        <v>5105</v>
      </c>
      <c r="Q508" t="s">
        <v>27</v>
      </c>
      <c r="R508">
        <v>545</v>
      </c>
      <c r="S508">
        <v>561</v>
      </c>
      <c r="T508">
        <v>545</v>
      </c>
      <c r="U508">
        <v>546</v>
      </c>
      <c r="V508" t="s">
        <v>2206</v>
      </c>
    </row>
    <row r="509" spans="1:22" ht="34" hidden="1" x14ac:dyDescent="0.2">
      <c r="A509" t="s">
        <v>2138</v>
      </c>
      <c r="B509" t="s">
        <v>2139</v>
      </c>
      <c r="C509" t="s">
        <v>45</v>
      </c>
      <c r="D509">
        <v>25</v>
      </c>
      <c r="E509" t="s">
        <v>5113</v>
      </c>
      <c r="F509" s="70" t="s">
        <v>2207</v>
      </c>
      <c r="G509" t="s">
        <v>2190</v>
      </c>
      <c r="H509">
        <v>2387</v>
      </c>
      <c r="I509">
        <v>2533</v>
      </c>
      <c r="J509" t="s">
        <v>2208</v>
      </c>
      <c r="K509" t="s">
        <v>22</v>
      </c>
      <c r="L509" t="s">
        <v>23</v>
      </c>
      <c r="M509" t="s">
        <v>24</v>
      </c>
      <c r="N509" t="s">
        <v>2209</v>
      </c>
      <c r="O509" t="s">
        <v>2210</v>
      </c>
      <c r="P509" t="s">
        <v>5102</v>
      </c>
      <c r="Q509" t="s">
        <v>27</v>
      </c>
      <c r="R509">
        <v>554</v>
      </c>
      <c r="S509">
        <v>569</v>
      </c>
      <c r="T509">
        <v>554</v>
      </c>
      <c r="U509">
        <v>555</v>
      </c>
      <c r="V509" t="s">
        <v>2211</v>
      </c>
    </row>
    <row r="510" spans="1:22" ht="17" hidden="1" x14ac:dyDescent="0.2">
      <c r="A510" t="s">
        <v>2212</v>
      </c>
      <c r="B510" t="s">
        <v>2213</v>
      </c>
      <c r="C510" t="s">
        <v>5089</v>
      </c>
      <c r="D510">
        <v>9</v>
      </c>
      <c r="E510" t="s">
        <v>5112</v>
      </c>
      <c r="F510" s="70" t="s">
        <v>2214</v>
      </c>
      <c r="G510" t="s">
        <v>2215</v>
      </c>
      <c r="H510">
        <v>103</v>
      </c>
      <c r="I510">
        <v>151</v>
      </c>
      <c r="J510" t="s">
        <v>2216</v>
      </c>
      <c r="K510" t="s">
        <v>22</v>
      </c>
      <c r="L510" t="s">
        <v>23</v>
      </c>
      <c r="M510" t="s">
        <v>24</v>
      </c>
      <c r="N510" t="s">
        <v>2217</v>
      </c>
      <c r="O510" t="s">
        <v>2218</v>
      </c>
      <c r="P510" t="s">
        <v>5097</v>
      </c>
      <c r="Q510" t="s">
        <v>27</v>
      </c>
      <c r="R510">
        <v>969</v>
      </c>
      <c r="S510">
        <v>1020</v>
      </c>
      <c r="T510">
        <v>969</v>
      </c>
      <c r="U510">
        <v>991</v>
      </c>
      <c r="V510" t="s">
        <v>2219</v>
      </c>
    </row>
    <row r="511" spans="1:22" ht="17" hidden="1" x14ac:dyDescent="0.2">
      <c r="A511" t="s">
        <v>2212</v>
      </c>
      <c r="B511" t="s">
        <v>2213</v>
      </c>
      <c r="C511" t="s">
        <v>5089</v>
      </c>
      <c r="D511">
        <v>9</v>
      </c>
      <c r="E511" t="s">
        <v>5112</v>
      </c>
      <c r="F511" s="70" t="s">
        <v>2220</v>
      </c>
      <c r="G511" t="s">
        <v>2221</v>
      </c>
      <c r="H511">
        <v>201</v>
      </c>
      <c r="I511">
        <v>247</v>
      </c>
      <c r="J511" t="s">
        <v>2222</v>
      </c>
      <c r="K511" t="s">
        <v>22</v>
      </c>
      <c r="L511" t="s">
        <v>32</v>
      </c>
      <c r="M511" t="s">
        <v>24</v>
      </c>
      <c r="N511" t="s">
        <v>2223</v>
      </c>
      <c r="O511" s="70" t="s">
        <v>2224</v>
      </c>
      <c r="P511" t="s">
        <v>5097</v>
      </c>
      <c r="Q511" t="s">
        <v>27</v>
      </c>
      <c r="R511">
        <v>970</v>
      </c>
      <c r="S511">
        <v>1021</v>
      </c>
      <c r="T511">
        <v>970</v>
      </c>
      <c r="U511">
        <v>992</v>
      </c>
      <c r="V511" t="s">
        <v>2225</v>
      </c>
    </row>
    <row r="512" spans="1:22" ht="17" hidden="1" x14ac:dyDescent="0.2">
      <c r="A512" t="s">
        <v>2212</v>
      </c>
      <c r="B512" t="s">
        <v>2213</v>
      </c>
      <c r="C512" t="s">
        <v>5089</v>
      </c>
      <c r="D512">
        <v>9</v>
      </c>
      <c r="E512" t="s">
        <v>5112</v>
      </c>
      <c r="F512" s="70" t="s">
        <v>2226</v>
      </c>
      <c r="G512" t="s">
        <v>2227</v>
      </c>
      <c r="H512">
        <v>248</v>
      </c>
      <c r="I512">
        <v>312</v>
      </c>
      <c r="J512" t="s">
        <v>2228</v>
      </c>
      <c r="K512" t="s">
        <v>22</v>
      </c>
      <c r="L512" t="s">
        <v>23</v>
      </c>
      <c r="M512" t="s">
        <v>24</v>
      </c>
      <c r="N512" t="s">
        <v>2229</v>
      </c>
      <c r="O512" t="s">
        <v>2230</v>
      </c>
      <c r="P512" t="s">
        <v>5097</v>
      </c>
      <c r="Q512" t="s">
        <v>27</v>
      </c>
      <c r="R512">
        <v>971</v>
      </c>
      <c r="S512">
        <v>1022</v>
      </c>
      <c r="T512">
        <v>971</v>
      </c>
      <c r="U512">
        <v>993</v>
      </c>
      <c r="V512" t="s">
        <v>2231</v>
      </c>
    </row>
    <row r="513" spans="1:22" ht="51" hidden="1" x14ac:dyDescent="0.2">
      <c r="A513" t="s">
        <v>2212</v>
      </c>
      <c r="B513" t="s">
        <v>2213</v>
      </c>
      <c r="C513" t="s">
        <v>5089</v>
      </c>
      <c r="D513">
        <v>9</v>
      </c>
      <c r="E513" t="s">
        <v>5112</v>
      </c>
      <c r="F513" s="70" t="s">
        <v>2232</v>
      </c>
      <c r="G513" t="s">
        <v>2233</v>
      </c>
      <c r="H513">
        <v>374</v>
      </c>
      <c r="I513">
        <v>511</v>
      </c>
      <c r="J513" t="s">
        <v>2234</v>
      </c>
      <c r="K513" t="s">
        <v>22</v>
      </c>
      <c r="L513" t="s">
        <v>32</v>
      </c>
      <c r="M513" t="s">
        <v>46</v>
      </c>
      <c r="N513" t="s">
        <v>2235</v>
      </c>
      <c r="O513" s="70" t="s">
        <v>2236</v>
      </c>
      <c r="P513" t="s">
        <v>5097</v>
      </c>
      <c r="Q513" t="s">
        <v>27</v>
      </c>
      <c r="R513">
        <v>972</v>
      </c>
      <c r="S513">
        <v>1023</v>
      </c>
      <c r="T513">
        <v>972</v>
      </c>
      <c r="U513">
        <v>994</v>
      </c>
      <c r="V513" t="s">
        <v>2237</v>
      </c>
    </row>
    <row r="514" spans="1:22" ht="34" hidden="1" x14ac:dyDescent="0.2">
      <c r="A514" t="s">
        <v>2212</v>
      </c>
      <c r="B514" t="s">
        <v>2213</v>
      </c>
      <c r="C514" t="s">
        <v>5089</v>
      </c>
      <c r="D514">
        <v>9</v>
      </c>
      <c r="E514" t="s">
        <v>5112</v>
      </c>
      <c r="F514" s="70" t="s">
        <v>2238</v>
      </c>
      <c r="G514" t="s">
        <v>2239</v>
      </c>
      <c r="H514">
        <v>783</v>
      </c>
      <c r="I514">
        <v>915</v>
      </c>
      <c r="J514" t="s">
        <v>2240</v>
      </c>
      <c r="K514" t="s">
        <v>22</v>
      </c>
      <c r="L514" t="s">
        <v>52</v>
      </c>
      <c r="M514" t="s">
        <v>24</v>
      </c>
      <c r="N514" t="s">
        <v>2241</v>
      </c>
      <c r="O514" t="s">
        <v>122</v>
      </c>
      <c r="P514" t="s">
        <v>5105</v>
      </c>
      <c r="Q514" t="s">
        <v>27</v>
      </c>
      <c r="R514">
        <v>973</v>
      </c>
      <c r="S514">
        <v>1034</v>
      </c>
      <c r="T514">
        <v>973</v>
      </c>
      <c r="U514">
        <v>1006</v>
      </c>
      <c r="V514" t="s">
        <v>2242</v>
      </c>
    </row>
    <row r="515" spans="1:22" ht="68" hidden="1" x14ac:dyDescent="0.2">
      <c r="A515" t="s">
        <v>2212</v>
      </c>
      <c r="B515" t="s">
        <v>2213</v>
      </c>
      <c r="C515" t="s">
        <v>5089</v>
      </c>
      <c r="D515">
        <v>9</v>
      </c>
      <c r="E515" t="s">
        <v>5112</v>
      </c>
      <c r="F515" s="70" t="s">
        <v>2243</v>
      </c>
      <c r="G515" t="s">
        <v>2244</v>
      </c>
      <c r="H515">
        <v>1397</v>
      </c>
      <c r="I515">
        <v>1633</v>
      </c>
      <c r="J515" t="s">
        <v>2245</v>
      </c>
      <c r="K515" t="s">
        <v>22</v>
      </c>
      <c r="L515" t="s">
        <v>32</v>
      </c>
      <c r="M515" t="s">
        <v>46</v>
      </c>
      <c r="N515" t="s">
        <v>2246</v>
      </c>
      <c r="O515" s="70" t="s">
        <v>2247</v>
      </c>
      <c r="P515" s="75" t="s">
        <v>5103</v>
      </c>
      <c r="Q515" t="s">
        <v>27</v>
      </c>
      <c r="R515">
        <v>974</v>
      </c>
      <c r="S515">
        <v>1025</v>
      </c>
      <c r="T515">
        <v>974</v>
      </c>
      <c r="U515">
        <v>997</v>
      </c>
      <c r="V515" t="s">
        <v>2248</v>
      </c>
    </row>
    <row r="516" spans="1:22" ht="68" hidden="1" x14ac:dyDescent="0.2">
      <c r="A516" t="s">
        <v>2212</v>
      </c>
      <c r="B516" t="s">
        <v>2213</v>
      </c>
      <c r="C516" t="s">
        <v>5089</v>
      </c>
      <c r="D516">
        <v>9</v>
      </c>
      <c r="E516" t="s">
        <v>5112</v>
      </c>
      <c r="F516" s="70" t="s">
        <v>2249</v>
      </c>
      <c r="G516" t="s">
        <v>2250</v>
      </c>
      <c r="H516">
        <v>1634</v>
      </c>
      <c r="I516">
        <v>1767</v>
      </c>
      <c r="J516" t="s">
        <v>2251</v>
      </c>
      <c r="K516" t="s">
        <v>22</v>
      </c>
      <c r="L516" t="s">
        <v>32</v>
      </c>
      <c r="M516" t="s">
        <v>46</v>
      </c>
      <c r="N516" t="s">
        <v>2252</v>
      </c>
      <c r="O516" s="70" t="s">
        <v>2253</v>
      </c>
      <c r="P516" s="75" t="s">
        <v>5103</v>
      </c>
      <c r="Q516" t="s">
        <v>27</v>
      </c>
      <c r="R516">
        <v>975</v>
      </c>
      <c r="S516">
        <v>1026</v>
      </c>
      <c r="T516">
        <v>975</v>
      </c>
      <c r="U516">
        <v>998</v>
      </c>
      <c r="V516" t="s">
        <v>2254</v>
      </c>
    </row>
    <row r="517" spans="1:22" ht="85" hidden="1" x14ac:dyDescent="0.2">
      <c r="A517" t="s">
        <v>2212</v>
      </c>
      <c r="B517" t="s">
        <v>2213</v>
      </c>
      <c r="C517" t="s">
        <v>5089</v>
      </c>
      <c r="D517">
        <v>9</v>
      </c>
      <c r="E517" t="s">
        <v>5112</v>
      </c>
      <c r="F517" s="70" t="s">
        <v>2255</v>
      </c>
      <c r="G517" t="s">
        <v>2256</v>
      </c>
      <c r="H517">
        <v>2395</v>
      </c>
      <c r="I517">
        <v>2535</v>
      </c>
      <c r="J517" t="s">
        <v>84</v>
      </c>
      <c r="K517" t="s">
        <v>22</v>
      </c>
      <c r="L517" t="s">
        <v>32</v>
      </c>
      <c r="M517" t="s">
        <v>46</v>
      </c>
      <c r="N517" t="s">
        <v>2257</v>
      </c>
      <c r="O517" s="70" t="s">
        <v>2258</v>
      </c>
      <c r="P517" t="s">
        <v>5099</v>
      </c>
      <c r="Q517" t="s">
        <v>27</v>
      </c>
      <c r="R517">
        <v>976</v>
      </c>
      <c r="S517">
        <v>1028</v>
      </c>
      <c r="T517">
        <v>976</v>
      </c>
      <c r="U517">
        <v>1000</v>
      </c>
      <c r="V517" t="s">
        <v>2259</v>
      </c>
    </row>
    <row r="518" spans="1:22" ht="51" hidden="1" x14ac:dyDescent="0.2">
      <c r="A518" t="s">
        <v>2212</v>
      </c>
      <c r="B518" t="s">
        <v>2213</v>
      </c>
      <c r="C518" t="s">
        <v>5089</v>
      </c>
      <c r="D518">
        <v>9</v>
      </c>
      <c r="E518" t="s">
        <v>5112</v>
      </c>
      <c r="F518" s="70" t="s">
        <v>2255</v>
      </c>
      <c r="G518" t="s">
        <v>2256</v>
      </c>
      <c r="H518">
        <v>2395</v>
      </c>
      <c r="I518">
        <v>2535</v>
      </c>
      <c r="J518" t="s">
        <v>2260</v>
      </c>
      <c r="K518" t="s">
        <v>22</v>
      </c>
      <c r="L518" t="s">
        <v>32</v>
      </c>
      <c r="M518" t="s">
        <v>24</v>
      </c>
      <c r="N518" t="s">
        <v>2261</v>
      </c>
      <c r="O518" s="70" t="s">
        <v>2262</v>
      </c>
      <c r="P518" t="s">
        <v>5099</v>
      </c>
      <c r="Q518" t="s">
        <v>27</v>
      </c>
      <c r="R518">
        <v>977</v>
      </c>
      <c r="S518">
        <v>1029</v>
      </c>
      <c r="T518">
        <v>977</v>
      </c>
      <c r="U518">
        <v>1001</v>
      </c>
      <c r="V518" t="s">
        <v>2263</v>
      </c>
    </row>
    <row r="519" spans="1:22" ht="102" hidden="1" x14ac:dyDescent="0.2">
      <c r="A519" t="s">
        <v>2212</v>
      </c>
      <c r="B519" t="s">
        <v>2213</v>
      </c>
      <c r="C519" t="s">
        <v>5089</v>
      </c>
      <c r="D519">
        <v>9</v>
      </c>
      <c r="E519" t="s">
        <v>5112</v>
      </c>
      <c r="F519" s="70" t="s">
        <v>2264</v>
      </c>
      <c r="G519" t="s">
        <v>2265</v>
      </c>
      <c r="H519">
        <v>2536</v>
      </c>
      <c r="I519">
        <v>2755</v>
      </c>
      <c r="J519" t="s">
        <v>2266</v>
      </c>
      <c r="K519" t="s">
        <v>22</v>
      </c>
      <c r="L519" t="s">
        <v>32</v>
      </c>
      <c r="M519" t="s">
        <v>46</v>
      </c>
      <c r="N519" t="s">
        <v>2267</v>
      </c>
      <c r="O519" s="70" t="s">
        <v>2268</v>
      </c>
      <c r="P519" t="s">
        <v>5096</v>
      </c>
      <c r="Q519" t="s">
        <v>27</v>
      </c>
      <c r="R519">
        <v>978</v>
      </c>
      <c r="S519">
        <v>1027</v>
      </c>
      <c r="T519">
        <v>978</v>
      </c>
      <c r="U519">
        <v>999</v>
      </c>
      <c r="V519" t="s">
        <v>2269</v>
      </c>
    </row>
    <row r="520" spans="1:22" ht="34" hidden="1" x14ac:dyDescent="0.2">
      <c r="A520" t="s">
        <v>2212</v>
      </c>
      <c r="B520" t="s">
        <v>2213</v>
      </c>
      <c r="C520" t="s">
        <v>5089</v>
      </c>
      <c r="D520">
        <v>9</v>
      </c>
      <c r="E520" t="s">
        <v>5112</v>
      </c>
      <c r="F520" s="70" t="s">
        <v>2270</v>
      </c>
      <c r="G520" t="s">
        <v>2271</v>
      </c>
      <c r="H520">
        <v>2757</v>
      </c>
      <c r="I520">
        <v>2869</v>
      </c>
      <c r="J520" t="s">
        <v>372</v>
      </c>
      <c r="K520" t="s">
        <v>22</v>
      </c>
      <c r="L520" t="s">
        <v>23</v>
      </c>
      <c r="M520" t="s">
        <v>24</v>
      </c>
      <c r="N520" t="s">
        <v>2272</v>
      </c>
      <c r="O520" t="s">
        <v>372</v>
      </c>
      <c r="P520" t="s">
        <v>5106</v>
      </c>
      <c r="Q520" t="s">
        <v>27</v>
      </c>
      <c r="R520">
        <v>979</v>
      </c>
      <c r="S520">
        <v>1036</v>
      </c>
      <c r="T520">
        <v>979</v>
      </c>
      <c r="U520">
        <v>1008</v>
      </c>
      <c r="V520" t="s">
        <v>2273</v>
      </c>
    </row>
    <row r="521" spans="1:22" ht="51" hidden="1" x14ac:dyDescent="0.2">
      <c r="A521" t="s">
        <v>2212</v>
      </c>
      <c r="B521" t="s">
        <v>2213</v>
      </c>
      <c r="C521" t="s">
        <v>5089</v>
      </c>
      <c r="D521">
        <v>9</v>
      </c>
      <c r="E521" t="s">
        <v>5112</v>
      </c>
      <c r="F521" s="70" t="s">
        <v>2274</v>
      </c>
      <c r="G521" t="s">
        <v>2275</v>
      </c>
      <c r="H521">
        <v>3239</v>
      </c>
      <c r="I521">
        <v>3397</v>
      </c>
      <c r="J521" t="s">
        <v>2276</v>
      </c>
      <c r="K521" t="s">
        <v>22</v>
      </c>
      <c r="L521" t="s">
        <v>23</v>
      </c>
      <c r="M521" t="s">
        <v>24</v>
      </c>
      <c r="N521" t="s">
        <v>2277</v>
      </c>
      <c r="O521" t="s">
        <v>2278</v>
      </c>
      <c r="P521" t="s">
        <v>5106</v>
      </c>
      <c r="Q521" t="s">
        <v>27</v>
      </c>
      <c r="R521">
        <v>980</v>
      </c>
      <c r="S521">
        <v>1030</v>
      </c>
      <c r="T521">
        <v>980</v>
      </c>
      <c r="U521">
        <v>1002</v>
      </c>
      <c r="V521" t="s">
        <v>2279</v>
      </c>
    </row>
    <row r="522" spans="1:22" ht="34" hidden="1" x14ac:dyDescent="0.2">
      <c r="A522" t="s">
        <v>2212</v>
      </c>
      <c r="B522" t="s">
        <v>2213</v>
      </c>
      <c r="C522" t="s">
        <v>5089</v>
      </c>
      <c r="D522">
        <v>9</v>
      </c>
      <c r="E522" t="s">
        <v>5112</v>
      </c>
      <c r="F522" s="70" t="s">
        <v>2280</v>
      </c>
      <c r="G522" t="s">
        <v>2281</v>
      </c>
      <c r="H522">
        <v>3822</v>
      </c>
      <c r="I522">
        <v>3908</v>
      </c>
      <c r="J522" t="s">
        <v>2282</v>
      </c>
      <c r="K522" t="s">
        <v>22</v>
      </c>
      <c r="L522" t="s">
        <v>23</v>
      </c>
      <c r="M522" t="s">
        <v>24</v>
      </c>
      <c r="N522" t="s">
        <v>2283</v>
      </c>
      <c r="O522" t="s">
        <v>372</v>
      </c>
      <c r="P522" t="s">
        <v>5106</v>
      </c>
      <c r="Q522" t="s">
        <v>27</v>
      </c>
      <c r="R522">
        <v>981</v>
      </c>
      <c r="S522">
        <v>1040</v>
      </c>
      <c r="T522">
        <v>981</v>
      </c>
      <c r="U522">
        <v>1012</v>
      </c>
      <c r="V522" t="s">
        <v>2284</v>
      </c>
    </row>
    <row r="523" spans="1:22" ht="17" x14ac:dyDescent="0.2">
      <c r="A523" t="s">
        <v>2212</v>
      </c>
      <c r="B523" t="s">
        <v>2213</v>
      </c>
      <c r="C523" t="s">
        <v>5089</v>
      </c>
      <c r="D523">
        <v>9</v>
      </c>
      <c r="E523" t="s">
        <v>5112</v>
      </c>
      <c r="F523" s="70" t="s">
        <v>2285</v>
      </c>
      <c r="G523" t="s">
        <v>2286</v>
      </c>
      <c r="H523">
        <v>3909</v>
      </c>
      <c r="I523">
        <v>3976</v>
      </c>
      <c r="J523" t="s">
        <v>2287</v>
      </c>
      <c r="K523" s="75" t="s">
        <v>110</v>
      </c>
      <c r="L523" t="s">
        <v>52</v>
      </c>
      <c r="M523" t="s">
        <v>24</v>
      </c>
      <c r="N523" t="s">
        <v>2288</v>
      </c>
      <c r="O523" t="s">
        <v>110</v>
      </c>
      <c r="P523" t="s">
        <v>112</v>
      </c>
      <c r="Q523" t="s">
        <v>27</v>
      </c>
      <c r="R523">
        <v>982</v>
      </c>
      <c r="S523">
        <v>1032</v>
      </c>
      <c r="T523">
        <v>982</v>
      </c>
      <c r="U523">
        <v>1004</v>
      </c>
      <c r="V523" t="s">
        <v>2289</v>
      </c>
    </row>
    <row r="524" spans="1:22" ht="34" hidden="1" x14ac:dyDescent="0.2">
      <c r="A524" t="s">
        <v>2212</v>
      </c>
      <c r="B524" t="s">
        <v>2213</v>
      </c>
      <c r="C524" t="s">
        <v>5089</v>
      </c>
      <c r="D524">
        <v>9</v>
      </c>
      <c r="E524" t="s">
        <v>5112</v>
      </c>
      <c r="F524" s="70" t="s">
        <v>2290</v>
      </c>
      <c r="G524" t="s">
        <v>2291</v>
      </c>
      <c r="H524">
        <v>4809</v>
      </c>
      <c r="I524">
        <v>4886</v>
      </c>
      <c r="J524" t="s">
        <v>2292</v>
      </c>
      <c r="K524" t="s">
        <v>22</v>
      </c>
      <c r="L524" t="s">
        <v>23</v>
      </c>
      <c r="M524" t="s">
        <v>24</v>
      </c>
      <c r="N524" t="s">
        <v>2293</v>
      </c>
      <c r="O524" t="s">
        <v>74</v>
      </c>
      <c r="P524" t="s">
        <v>5097</v>
      </c>
      <c r="Q524" t="s">
        <v>27</v>
      </c>
      <c r="R524">
        <v>983</v>
      </c>
      <c r="S524">
        <v>1033</v>
      </c>
      <c r="T524">
        <v>983</v>
      </c>
      <c r="U524">
        <v>1005</v>
      </c>
      <c r="V524" t="s">
        <v>2294</v>
      </c>
    </row>
    <row r="525" spans="1:22" ht="17" hidden="1" x14ac:dyDescent="0.2">
      <c r="A525" t="s">
        <v>2212</v>
      </c>
      <c r="B525" t="s">
        <v>2213</v>
      </c>
      <c r="C525" t="s">
        <v>5089</v>
      </c>
      <c r="D525">
        <v>9</v>
      </c>
      <c r="E525" t="s">
        <v>5112</v>
      </c>
      <c r="F525" s="70" t="s">
        <v>2295</v>
      </c>
      <c r="G525" t="s">
        <v>2296</v>
      </c>
      <c r="H525">
        <v>4887</v>
      </c>
      <c r="I525">
        <v>4957</v>
      </c>
      <c r="J525" t="s">
        <v>2297</v>
      </c>
      <c r="K525" t="s">
        <v>22</v>
      </c>
      <c r="L525" t="s">
        <v>23</v>
      </c>
      <c r="M525" t="s">
        <v>24</v>
      </c>
      <c r="N525" t="s">
        <v>2298</v>
      </c>
      <c r="O525" t="s">
        <v>2299</v>
      </c>
      <c r="P525" t="s">
        <v>5097</v>
      </c>
      <c r="Q525" t="s">
        <v>27</v>
      </c>
      <c r="R525">
        <v>984</v>
      </c>
      <c r="S525">
        <v>1042</v>
      </c>
      <c r="T525">
        <v>984</v>
      </c>
      <c r="U525">
        <v>1014</v>
      </c>
      <c r="V525" t="s">
        <v>2300</v>
      </c>
    </row>
    <row r="526" spans="1:22" ht="51" hidden="1" x14ac:dyDescent="0.2">
      <c r="A526" t="s">
        <v>2212</v>
      </c>
      <c r="B526" t="s">
        <v>2213</v>
      </c>
      <c r="C526" t="s">
        <v>5089</v>
      </c>
      <c r="D526">
        <v>9</v>
      </c>
      <c r="E526" t="s">
        <v>5112</v>
      </c>
      <c r="F526" s="70" t="s">
        <v>2301</v>
      </c>
      <c r="G526" t="s">
        <v>2302</v>
      </c>
      <c r="H526">
        <v>4958</v>
      </c>
      <c r="I526">
        <v>5180</v>
      </c>
      <c r="J526" t="s">
        <v>2303</v>
      </c>
      <c r="K526" t="s">
        <v>22</v>
      </c>
      <c r="L526" t="s">
        <v>23</v>
      </c>
      <c r="M526" t="s">
        <v>24</v>
      </c>
      <c r="N526" t="s">
        <v>2304</v>
      </c>
      <c r="O526" t="s">
        <v>1304</v>
      </c>
      <c r="P526" t="s">
        <v>5102</v>
      </c>
      <c r="Q526" t="s">
        <v>27</v>
      </c>
      <c r="R526">
        <v>985</v>
      </c>
      <c r="S526">
        <v>1044</v>
      </c>
      <c r="T526">
        <v>985</v>
      </c>
      <c r="U526">
        <v>1017</v>
      </c>
      <c r="V526" t="s">
        <v>2305</v>
      </c>
    </row>
    <row r="527" spans="1:22" hidden="1" x14ac:dyDescent="0.2">
      <c r="A527" t="s">
        <v>2212</v>
      </c>
      <c r="B527" t="s">
        <v>2213</v>
      </c>
      <c r="C527" t="s">
        <v>5089</v>
      </c>
      <c r="D527">
        <v>9</v>
      </c>
      <c r="E527" t="s">
        <v>5112</v>
      </c>
      <c r="F527" t="s">
        <v>5173</v>
      </c>
      <c r="G527" t="s">
        <v>2302</v>
      </c>
      <c r="H527">
        <v>4958</v>
      </c>
      <c r="I527">
        <v>5180</v>
      </c>
      <c r="J527" t="s">
        <v>102</v>
      </c>
      <c r="K527" t="s">
        <v>22</v>
      </c>
      <c r="L527" t="s">
        <v>52</v>
      </c>
      <c r="M527" t="s">
        <v>24</v>
      </c>
      <c r="N527" t="s">
        <v>2306</v>
      </c>
      <c r="O527" t="s">
        <v>100</v>
      </c>
      <c r="P527" t="s">
        <v>5105</v>
      </c>
      <c r="Q527" t="s">
        <v>27</v>
      </c>
      <c r="R527">
        <v>986</v>
      </c>
      <c r="S527">
        <v>1035</v>
      </c>
      <c r="T527">
        <v>986</v>
      </c>
      <c r="U527">
        <v>1007</v>
      </c>
      <c r="V527" t="s">
        <v>2307</v>
      </c>
    </row>
    <row r="528" spans="1:22" hidden="1" x14ac:dyDescent="0.2">
      <c r="A528" t="s">
        <v>2212</v>
      </c>
      <c r="B528" t="s">
        <v>2213</v>
      </c>
      <c r="C528" t="s">
        <v>5089</v>
      </c>
      <c r="D528">
        <v>9</v>
      </c>
      <c r="E528" t="s">
        <v>5112</v>
      </c>
      <c r="F528" t="s">
        <v>5174</v>
      </c>
      <c r="G528" t="s">
        <v>2302</v>
      </c>
      <c r="H528">
        <v>4958</v>
      </c>
      <c r="I528">
        <v>5180</v>
      </c>
      <c r="J528" t="s">
        <v>305</v>
      </c>
      <c r="K528" t="s">
        <v>45</v>
      </c>
      <c r="L528" t="s">
        <v>52</v>
      </c>
      <c r="M528" t="s">
        <v>24</v>
      </c>
      <c r="N528" t="s">
        <v>2308</v>
      </c>
      <c r="O528" t="s">
        <v>2309</v>
      </c>
      <c r="P528" t="s">
        <v>49</v>
      </c>
      <c r="Q528" t="s">
        <v>27</v>
      </c>
      <c r="R528">
        <v>987</v>
      </c>
      <c r="S528">
        <v>1031</v>
      </c>
      <c r="T528">
        <v>987</v>
      </c>
      <c r="U528">
        <v>1003</v>
      </c>
      <c r="V528" t="s">
        <v>2310</v>
      </c>
    </row>
    <row r="529" spans="1:22" hidden="1" x14ac:dyDescent="0.2">
      <c r="A529" t="s">
        <v>2212</v>
      </c>
      <c r="B529" t="s">
        <v>2213</v>
      </c>
      <c r="C529" t="s">
        <v>5089</v>
      </c>
      <c r="D529">
        <v>9</v>
      </c>
      <c r="E529" t="s">
        <v>5112</v>
      </c>
      <c r="F529" t="s">
        <v>5176</v>
      </c>
      <c r="G529" t="s">
        <v>2302</v>
      </c>
      <c r="H529">
        <v>4958</v>
      </c>
      <c r="I529">
        <v>5180</v>
      </c>
      <c r="J529" t="s">
        <v>100</v>
      </c>
      <c r="K529" t="s">
        <v>22</v>
      </c>
      <c r="L529" t="s">
        <v>52</v>
      </c>
      <c r="M529" t="s">
        <v>24</v>
      </c>
      <c r="N529" t="s">
        <v>2311</v>
      </c>
      <c r="O529" t="s">
        <v>100</v>
      </c>
      <c r="P529" t="s">
        <v>5105</v>
      </c>
      <c r="Q529" t="s">
        <v>27</v>
      </c>
      <c r="R529">
        <v>988</v>
      </c>
      <c r="S529">
        <v>1037</v>
      </c>
      <c r="T529">
        <v>988</v>
      </c>
      <c r="U529">
        <v>1009</v>
      </c>
      <c r="V529" t="s">
        <v>2312</v>
      </c>
    </row>
    <row r="530" spans="1:22" hidden="1" x14ac:dyDescent="0.2">
      <c r="A530" t="s">
        <v>2212</v>
      </c>
      <c r="B530" t="s">
        <v>2213</v>
      </c>
      <c r="C530" t="s">
        <v>5089</v>
      </c>
      <c r="D530">
        <v>9</v>
      </c>
      <c r="E530" t="s">
        <v>5112</v>
      </c>
      <c r="F530" t="s">
        <v>5175</v>
      </c>
      <c r="G530" t="s">
        <v>2302</v>
      </c>
      <c r="H530">
        <v>4958</v>
      </c>
      <c r="I530">
        <v>5180</v>
      </c>
      <c r="J530" t="s">
        <v>1375</v>
      </c>
      <c r="K530" t="s">
        <v>22</v>
      </c>
      <c r="L530" t="s">
        <v>52</v>
      </c>
      <c r="M530" t="s">
        <v>24</v>
      </c>
      <c r="N530" t="s">
        <v>2313</v>
      </c>
      <c r="O530" t="s">
        <v>1375</v>
      </c>
      <c r="P530" t="s">
        <v>5105</v>
      </c>
      <c r="Q530" t="s">
        <v>27</v>
      </c>
      <c r="R530">
        <v>989</v>
      </c>
      <c r="S530">
        <v>1038</v>
      </c>
      <c r="T530">
        <v>989</v>
      </c>
      <c r="U530">
        <v>1010</v>
      </c>
      <c r="V530" t="s">
        <v>2314</v>
      </c>
    </row>
    <row r="531" spans="1:22" hidden="1" x14ac:dyDescent="0.2">
      <c r="A531" t="s">
        <v>2212</v>
      </c>
      <c r="B531" t="s">
        <v>2213</v>
      </c>
      <c r="C531" t="s">
        <v>5089</v>
      </c>
      <c r="D531">
        <v>9</v>
      </c>
      <c r="E531" t="s">
        <v>5112</v>
      </c>
      <c r="F531" t="s">
        <v>5177</v>
      </c>
      <c r="G531" t="s">
        <v>2302</v>
      </c>
      <c r="H531">
        <v>4958</v>
      </c>
      <c r="I531">
        <v>5180</v>
      </c>
      <c r="J531" t="s">
        <v>1256</v>
      </c>
      <c r="K531" t="s">
        <v>22</v>
      </c>
      <c r="L531" t="s">
        <v>52</v>
      </c>
      <c r="M531" t="s">
        <v>24</v>
      </c>
      <c r="N531" t="s">
        <v>2315</v>
      </c>
      <c r="O531" t="s">
        <v>122</v>
      </c>
      <c r="P531" t="s">
        <v>5105</v>
      </c>
      <c r="Q531" t="s">
        <v>27</v>
      </c>
      <c r="R531">
        <v>990</v>
      </c>
      <c r="S531">
        <v>1039</v>
      </c>
      <c r="T531">
        <v>990</v>
      </c>
      <c r="U531">
        <v>1011</v>
      </c>
      <c r="V531" t="s">
        <v>2316</v>
      </c>
    </row>
    <row r="532" spans="1:22" ht="51" hidden="1" x14ac:dyDescent="0.2">
      <c r="A532" t="s">
        <v>2212</v>
      </c>
      <c r="B532" t="s">
        <v>2213</v>
      </c>
      <c r="C532" t="s">
        <v>5089</v>
      </c>
      <c r="D532">
        <v>9</v>
      </c>
      <c r="E532" t="s">
        <v>5112</v>
      </c>
      <c r="F532" t="s">
        <v>2317</v>
      </c>
      <c r="G532" t="s">
        <v>2302</v>
      </c>
      <c r="H532">
        <v>4958</v>
      </c>
      <c r="I532">
        <v>5180</v>
      </c>
      <c r="J532" t="s">
        <v>2317</v>
      </c>
      <c r="K532" t="s">
        <v>22</v>
      </c>
      <c r="L532" t="s">
        <v>32</v>
      </c>
      <c r="M532" t="s">
        <v>46</v>
      </c>
      <c r="N532" t="s">
        <v>2318</v>
      </c>
      <c r="O532" s="70" t="s">
        <v>2319</v>
      </c>
      <c r="P532" t="s">
        <v>5097</v>
      </c>
      <c r="Q532" t="s">
        <v>27</v>
      </c>
      <c r="R532">
        <v>995</v>
      </c>
      <c r="S532">
        <v>1024</v>
      </c>
      <c r="T532">
        <v>995</v>
      </c>
      <c r="U532">
        <v>996</v>
      </c>
      <c r="V532" t="s">
        <v>2320</v>
      </c>
    </row>
    <row r="533" spans="1:22" hidden="1" x14ac:dyDescent="0.2">
      <c r="A533" t="s">
        <v>2212</v>
      </c>
      <c r="B533" t="s">
        <v>2213</v>
      </c>
      <c r="C533" t="s">
        <v>5089</v>
      </c>
      <c r="D533">
        <v>9</v>
      </c>
      <c r="E533" t="s">
        <v>5112</v>
      </c>
      <c r="F533" t="s">
        <v>372</v>
      </c>
      <c r="G533" t="s">
        <v>2302</v>
      </c>
      <c r="H533">
        <v>4958</v>
      </c>
      <c r="I533">
        <v>5180</v>
      </c>
      <c r="J533" t="s">
        <v>372</v>
      </c>
      <c r="K533" t="s">
        <v>22</v>
      </c>
      <c r="L533" t="s">
        <v>23</v>
      </c>
      <c r="M533" t="s">
        <v>24</v>
      </c>
      <c r="N533" t="s">
        <v>2321</v>
      </c>
      <c r="O533" t="s">
        <v>372</v>
      </c>
      <c r="P533" t="s">
        <v>5106</v>
      </c>
      <c r="Q533" t="s">
        <v>27</v>
      </c>
      <c r="R533">
        <v>1013</v>
      </c>
      <c r="S533">
        <v>1041</v>
      </c>
      <c r="T533">
        <v>1013</v>
      </c>
      <c r="U533">
        <v>1012</v>
      </c>
      <c r="V533" t="s">
        <v>2322</v>
      </c>
    </row>
    <row r="534" spans="1:22" hidden="1" x14ac:dyDescent="0.2">
      <c r="A534" t="s">
        <v>2212</v>
      </c>
      <c r="B534" t="s">
        <v>2213</v>
      </c>
      <c r="C534" t="s">
        <v>5089</v>
      </c>
      <c r="D534">
        <v>9</v>
      </c>
      <c r="E534" t="s">
        <v>5112</v>
      </c>
      <c r="F534" t="s">
        <v>5178</v>
      </c>
      <c r="G534" t="s">
        <v>2302</v>
      </c>
      <c r="H534">
        <v>4958</v>
      </c>
      <c r="I534">
        <v>5180</v>
      </c>
      <c r="J534" t="s">
        <v>1438</v>
      </c>
      <c r="K534" t="s">
        <v>22</v>
      </c>
      <c r="L534" t="s">
        <v>52</v>
      </c>
      <c r="M534" t="s">
        <v>24</v>
      </c>
      <c r="N534" t="s">
        <v>2323</v>
      </c>
      <c r="O534" t="s">
        <v>181</v>
      </c>
      <c r="P534" t="s">
        <v>5105</v>
      </c>
      <c r="Q534" t="s">
        <v>27</v>
      </c>
      <c r="R534">
        <v>1015</v>
      </c>
      <c r="S534">
        <v>1043</v>
      </c>
      <c r="T534">
        <v>1015</v>
      </c>
      <c r="U534">
        <v>1016</v>
      </c>
      <c r="V534" t="s">
        <v>2324</v>
      </c>
    </row>
    <row r="535" spans="1:22" hidden="1" x14ac:dyDescent="0.2">
      <c r="A535" t="s">
        <v>2212</v>
      </c>
      <c r="B535" t="s">
        <v>2213</v>
      </c>
      <c r="C535" t="s">
        <v>5089</v>
      </c>
      <c r="D535">
        <v>9</v>
      </c>
      <c r="E535" t="s">
        <v>5112</v>
      </c>
      <c r="F535" t="s">
        <v>5179</v>
      </c>
      <c r="G535" t="s">
        <v>2302</v>
      </c>
      <c r="H535">
        <v>4958</v>
      </c>
      <c r="I535">
        <v>5180</v>
      </c>
      <c r="J535" t="s">
        <v>92</v>
      </c>
      <c r="K535" s="75" t="s">
        <v>79</v>
      </c>
      <c r="L535" t="s">
        <v>23</v>
      </c>
      <c r="M535" t="s">
        <v>24</v>
      </c>
      <c r="N535" t="s">
        <v>2325</v>
      </c>
      <c r="O535" t="s">
        <v>79</v>
      </c>
      <c r="P535" t="s">
        <v>79</v>
      </c>
      <c r="Q535" t="s">
        <v>79</v>
      </c>
      <c r="R535">
        <v>1018</v>
      </c>
      <c r="T535">
        <v>1018</v>
      </c>
      <c r="V535" t="s">
        <v>2326</v>
      </c>
    </row>
    <row r="536" spans="1:22" hidden="1" x14ac:dyDescent="0.2">
      <c r="A536" t="s">
        <v>2212</v>
      </c>
      <c r="B536" t="s">
        <v>2213</v>
      </c>
      <c r="C536" t="s">
        <v>5089</v>
      </c>
      <c r="D536">
        <v>9</v>
      </c>
      <c r="E536" t="s">
        <v>5112</v>
      </c>
      <c r="F536" t="s">
        <v>5180</v>
      </c>
      <c r="G536" t="s">
        <v>2302</v>
      </c>
      <c r="H536">
        <v>4958</v>
      </c>
      <c r="I536">
        <v>5180</v>
      </c>
      <c r="J536" t="s">
        <v>92</v>
      </c>
      <c r="K536" s="75" t="s">
        <v>79</v>
      </c>
      <c r="L536" t="s">
        <v>23</v>
      </c>
      <c r="M536" t="s">
        <v>24</v>
      </c>
      <c r="N536" t="s">
        <v>2327</v>
      </c>
      <c r="O536" t="s">
        <v>79</v>
      </c>
      <c r="P536" t="s">
        <v>79</v>
      </c>
      <c r="Q536" t="s">
        <v>79</v>
      </c>
      <c r="R536">
        <v>1019</v>
      </c>
      <c r="T536">
        <v>1019</v>
      </c>
      <c r="V536" t="s">
        <v>2328</v>
      </c>
    </row>
    <row r="537" spans="1:22" ht="51" hidden="1" x14ac:dyDescent="0.2">
      <c r="A537" t="s">
        <v>2329</v>
      </c>
      <c r="B537" t="s">
        <v>2330</v>
      </c>
      <c r="C537" t="s">
        <v>680</v>
      </c>
      <c r="D537">
        <v>13</v>
      </c>
      <c r="E537" t="s">
        <v>5112</v>
      </c>
      <c r="F537" s="70" t="s">
        <v>2331</v>
      </c>
      <c r="G537" t="s">
        <v>2332</v>
      </c>
      <c r="H537">
        <v>0</v>
      </c>
      <c r="I537">
        <v>196</v>
      </c>
      <c r="J537" t="s">
        <v>560</v>
      </c>
      <c r="K537" t="s">
        <v>22</v>
      </c>
      <c r="L537" t="s">
        <v>32</v>
      </c>
      <c r="M537" t="s">
        <v>46</v>
      </c>
      <c r="N537" t="s">
        <v>561</v>
      </c>
      <c r="O537" s="70" t="s">
        <v>2333</v>
      </c>
      <c r="P537" s="75" t="s">
        <v>5103</v>
      </c>
      <c r="Q537" t="s">
        <v>27</v>
      </c>
      <c r="R537">
        <v>438</v>
      </c>
      <c r="S537">
        <v>468</v>
      </c>
      <c r="T537">
        <v>438</v>
      </c>
      <c r="U537">
        <v>452</v>
      </c>
      <c r="V537" t="s">
        <v>2334</v>
      </c>
    </row>
    <row r="538" spans="1:22" ht="51" hidden="1" x14ac:dyDescent="0.2">
      <c r="A538" t="s">
        <v>2329</v>
      </c>
      <c r="B538" t="s">
        <v>2330</v>
      </c>
      <c r="C538" t="s">
        <v>680</v>
      </c>
      <c r="D538">
        <v>13</v>
      </c>
      <c r="E538" t="s">
        <v>5112</v>
      </c>
      <c r="F538" s="70" t="s">
        <v>2335</v>
      </c>
      <c r="G538" t="s">
        <v>2336</v>
      </c>
      <c r="H538">
        <v>198</v>
      </c>
      <c r="I538">
        <v>391</v>
      </c>
      <c r="J538" t="s">
        <v>2337</v>
      </c>
      <c r="K538" t="s">
        <v>22</v>
      </c>
      <c r="L538" t="s">
        <v>32</v>
      </c>
      <c r="M538" t="s">
        <v>24</v>
      </c>
      <c r="N538" t="s">
        <v>2338</v>
      </c>
      <c r="O538" s="70" t="s">
        <v>2339</v>
      </c>
      <c r="P538" t="s">
        <v>5097</v>
      </c>
      <c r="Q538" t="s">
        <v>27</v>
      </c>
      <c r="R538">
        <v>439</v>
      </c>
      <c r="S538">
        <v>469</v>
      </c>
      <c r="T538">
        <v>439</v>
      </c>
      <c r="U538">
        <v>453</v>
      </c>
      <c r="V538" t="s">
        <v>2340</v>
      </c>
    </row>
    <row r="539" spans="1:22" ht="85" hidden="1" x14ac:dyDescent="0.2">
      <c r="A539" t="s">
        <v>2329</v>
      </c>
      <c r="B539" t="s">
        <v>2330</v>
      </c>
      <c r="C539" t="s">
        <v>680</v>
      </c>
      <c r="D539">
        <v>13</v>
      </c>
      <c r="E539" t="s">
        <v>5112</v>
      </c>
      <c r="F539" s="70" t="s">
        <v>2341</v>
      </c>
      <c r="G539" t="s">
        <v>2342</v>
      </c>
      <c r="H539">
        <v>392</v>
      </c>
      <c r="I539">
        <v>562</v>
      </c>
      <c r="J539" t="s">
        <v>2343</v>
      </c>
      <c r="K539" t="s">
        <v>22</v>
      </c>
      <c r="L539" t="s">
        <v>32</v>
      </c>
      <c r="M539" t="s">
        <v>24</v>
      </c>
      <c r="N539" t="s">
        <v>2344</v>
      </c>
      <c r="O539" s="70" t="s">
        <v>2345</v>
      </c>
      <c r="P539" t="s">
        <v>5097</v>
      </c>
      <c r="Q539" t="s">
        <v>27</v>
      </c>
      <c r="R539">
        <v>440</v>
      </c>
      <c r="S539">
        <v>470</v>
      </c>
      <c r="T539">
        <v>440</v>
      </c>
      <c r="U539">
        <v>454</v>
      </c>
      <c r="V539" t="s">
        <v>2346</v>
      </c>
    </row>
    <row r="540" spans="1:22" ht="68" hidden="1" x14ac:dyDescent="0.2">
      <c r="A540" t="s">
        <v>2329</v>
      </c>
      <c r="B540" t="s">
        <v>2330</v>
      </c>
      <c r="C540" t="s">
        <v>680</v>
      </c>
      <c r="D540">
        <v>13</v>
      </c>
      <c r="E540" t="s">
        <v>5112</v>
      </c>
      <c r="F540" s="70" t="s">
        <v>2347</v>
      </c>
      <c r="G540" t="s">
        <v>2348</v>
      </c>
      <c r="H540">
        <v>563</v>
      </c>
      <c r="I540">
        <v>817</v>
      </c>
      <c r="J540" t="s">
        <v>2349</v>
      </c>
      <c r="K540" t="s">
        <v>22</v>
      </c>
      <c r="L540" t="s">
        <v>32</v>
      </c>
      <c r="M540" t="s">
        <v>24</v>
      </c>
      <c r="N540" t="s">
        <v>2350</v>
      </c>
      <c r="O540" s="70" t="s">
        <v>2351</v>
      </c>
      <c r="P540" t="s">
        <v>5097</v>
      </c>
      <c r="Q540" t="s">
        <v>27</v>
      </c>
      <c r="R540">
        <v>441</v>
      </c>
      <c r="S540">
        <v>471</v>
      </c>
      <c r="T540">
        <v>441</v>
      </c>
      <c r="U540">
        <v>455</v>
      </c>
      <c r="V540" t="s">
        <v>2352</v>
      </c>
    </row>
    <row r="541" spans="1:22" ht="68" hidden="1" x14ac:dyDescent="0.2">
      <c r="A541" t="s">
        <v>2329</v>
      </c>
      <c r="B541" t="s">
        <v>2330</v>
      </c>
      <c r="C541" t="s">
        <v>680</v>
      </c>
      <c r="D541">
        <v>13</v>
      </c>
      <c r="E541" t="s">
        <v>5112</v>
      </c>
      <c r="F541" s="70" t="s">
        <v>2353</v>
      </c>
      <c r="G541" t="s">
        <v>2354</v>
      </c>
      <c r="H541">
        <v>1148</v>
      </c>
      <c r="I541">
        <v>1389</v>
      </c>
      <c r="J541" t="s">
        <v>372</v>
      </c>
      <c r="K541" t="s">
        <v>22</v>
      </c>
      <c r="L541" t="s">
        <v>23</v>
      </c>
      <c r="M541" t="s">
        <v>24</v>
      </c>
      <c r="N541" t="s">
        <v>2355</v>
      </c>
      <c r="O541" t="s">
        <v>372</v>
      </c>
      <c r="P541" t="s">
        <v>5106</v>
      </c>
      <c r="Q541" t="s">
        <v>27</v>
      </c>
      <c r="R541">
        <v>442</v>
      </c>
      <c r="S541">
        <v>473</v>
      </c>
      <c r="T541">
        <v>442</v>
      </c>
      <c r="U541">
        <v>457</v>
      </c>
      <c r="V541" t="s">
        <v>2356</v>
      </c>
    </row>
    <row r="542" spans="1:22" ht="68" hidden="1" x14ac:dyDescent="0.2">
      <c r="A542" t="s">
        <v>2329</v>
      </c>
      <c r="B542" t="s">
        <v>2330</v>
      </c>
      <c r="C542" t="s">
        <v>680</v>
      </c>
      <c r="D542">
        <v>13</v>
      </c>
      <c r="E542" t="s">
        <v>5112</v>
      </c>
      <c r="F542" s="70" t="s">
        <v>2353</v>
      </c>
      <c r="G542" t="s">
        <v>2354</v>
      </c>
      <c r="H542">
        <v>1148</v>
      </c>
      <c r="I542">
        <v>1389</v>
      </c>
      <c r="J542" t="s">
        <v>2357</v>
      </c>
      <c r="K542" t="s">
        <v>22</v>
      </c>
      <c r="L542" t="s">
        <v>23</v>
      </c>
      <c r="M542" t="s">
        <v>46</v>
      </c>
      <c r="N542" t="s">
        <v>2358</v>
      </c>
      <c r="O542" t="s">
        <v>372</v>
      </c>
      <c r="P542" t="s">
        <v>5106</v>
      </c>
      <c r="Q542" t="s">
        <v>27</v>
      </c>
      <c r="R542">
        <v>443</v>
      </c>
      <c r="S542">
        <v>474</v>
      </c>
      <c r="T542">
        <v>443</v>
      </c>
      <c r="U542">
        <v>457</v>
      </c>
      <c r="V542" t="s">
        <v>2359</v>
      </c>
    </row>
    <row r="543" spans="1:22" ht="85" hidden="1" x14ac:dyDescent="0.2">
      <c r="A543" t="s">
        <v>2329</v>
      </c>
      <c r="B543" t="s">
        <v>2330</v>
      </c>
      <c r="C543" t="s">
        <v>680</v>
      </c>
      <c r="D543">
        <v>13</v>
      </c>
      <c r="E543" t="s">
        <v>5112</v>
      </c>
      <c r="F543" s="70" t="s">
        <v>2360</v>
      </c>
      <c r="G543" t="s">
        <v>2361</v>
      </c>
      <c r="H543">
        <v>1390</v>
      </c>
      <c r="I543">
        <v>1712</v>
      </c>
      <c r="J543" t="s">
        <v>2362</v>
      </c>
      <c r="K543" t="s">
        <v>22</v>
      </c>
      <c r="L543" t="s">
        <v>52</v>
      </c>
      <c r="M543" t="s">
        <v>24</v>
      </c>
      <c r="N543" t="s">
        <v>2363</v>
      </c>
      <c r="O543" t="s">
        <v>122</v>
      </c>
      <c r="P543" t="s">
        <v>5105</v>
      </c>
      <c r="Q543" t="s">
        <v>27</v>
      </c>
      <c r="R543">
        <v>444</v>
      </c>
      <c r="S543">
        <v>479</v>
      </c>
      <c r="T543">
        <v>444</v>
      </c>
      <c r="U543">
        <v>461</v>
      </c>
      <c r="V543" t="s">
        <v>2364</v>
      </c>
    </row>
    <row r="544" spans="1:22" ht="17" hidden="1" x14ac:dyDescent="0.2">
      <c r="A544" t="s">
        <v>2329</v>
      </c>
      <c r="B544" t="s">
        <v>2330</v>
      </c>
      <c r="C544" t="s">
        <v>680</v>
      </c>
      <c r="D544">
        <v>13</v>
      </c>
      <c r="E544" t="s">
        <v>5112</v>
      </c>
      <c r="F544" s="70" t="s">
        <v>2365</v>
      </c>
      <c r="G544" t="s">
        <v>2366</v>
      </c>
      <c r="H544">
        <v>2072</v>
      </c>
      <c r="I544">
        <v>2106</v>
      </c>
      <c r="J544" t="s">
        <v>2367</v>
      </c>
      <c r="K544" t="s">
        <v>22</v>
      </c>
      <c r="L544" t="s">
        <v>23</v>
      </c>
      <c r="M544" t="s">
        <v>24</v>
      </c>
      <c r="N544" t="s">
        <v>2368</v>
      </c>
      <c r="O544" t="s">
        <v>2369</v>
      </c>
      <c r="P544" t="s">
        <v>5097</v>
      </c>
      <c r="Q544" t="s">
        <v>27</v>
      </c>
      <c r="R544">
        <v>445</v>
      </c>
      <c r="S544">
        <v>476</v>
      </c>
      <c r="T544">
        <v>445</v>
      </c>
      <c r="U544">
        <v>460</v>
      </c>
      <c r="V544" t="s">
        <v>2370</v>
      </c>
    </row>
    <row r="545" spans="1:22" ht="34" hidden="1" x14ac:dyDescent="0.2">
      <c r="A545" t="s">
        <v>2329</v>
      </c>
      <c r="B545" t="s">
        <v>2330</v>
      </c>
      <c r="C545" t="s">
        <v>680</v>
      </c>
      <c r="D545">
        <v>13</v>
      </c>
      <c r="E545" t="s">
        <v>5112</v>
      </c>
      <c r="F545" s="70" t="s">
        <v>2371</v>
      </c>
      <c r="G545" t="s">
        <v>2372</v>
      </c>
      <c r="H545">
        <v>2256</v>
      </c>
      <c r="I545">
        <v>2380</v>
      </c>
      <c r="J545" t="s">
        <v>2373</v>
      </c>
      <c r="K545" t="s">
        <v>22</v>
      </c>
      <c r="L545" t="s">
        <v>23</v>
      </c>
      <c r="M545" t="s">
        <v>46</v>
      </c>
      <c r="N545" t="s">
        <v>2374</v>
      </c>
      <c r="O545" t="s">
        <v>2375</v>
      </c>
      <c r="P545" t="s">
        <v>5097</v>
      </c>
      <c r="Q545" t="s">
        <v>27</v>
      </c>
      <c r="R545">
        <v>446</v>
      </c>
      <c r="S545">
        <v>483</v>
      </c>
      <c r="T545">
        <v>446</v>
      </c>
      <c r="U545">
        <v>467</v>
      </c>
      <c r="V545" t="s">
        <v>2376</v>
      </c>
    </row>
    <row r="546" spans="1:22" hidden="1" x14ac:dyDescent="0.2">
      <c r="A546" t="s">
        <v>2329</v>
      </c>
      <c r="B546" t="s">
        <v>2330</v>
      </c>
      <c r="C546" t="s">
        <v>680</v>
      </c>
      <c r="D546">
        <v>13</v>
      </c>
      <c r="E546" t="s">
        <v>5112</v>
      </c>
      <c r="F546"/>
      <c r="G546" t="s">
        <v>2372</v>
      </c>
      <c r="H546">
        <v>2256</v>
      </c>
      <c r="I546">
        <v>2380</v>
      </c>
      <c r="J546" t="s">
        <v>2377</v>
      </c>
      <c r="K546" t="s">
        <v>22</v>
      </c>
      <c r="L546" t="s">
        <v>23</v>
      </c>
      <c r="M546" t="s">
        <v>24</v>
      </c>
      <c r="N546" t="s">
        <v>2378</v>
      </c>
      <c r="O546" t="s">
        <v>68</v>
      </c>
      <c r="P546" t="s">
        <v>5097</v>
      </c>
      <c r="Q546" t="s">
        <v>27</v>
      </c>
      <c r="R546">
        <v>447</v>
      </c>
      <c r="S546">
        <v>472</v>
      </c>
      <c r="T546">
        <v>447</v>
      </c>
      <c r="U546">
        <v>456</v>
      </c>
      <c r="V546" t="s">
        <v>2379</v>
      </c>
    </row>
    <row r="547" spans="1:22" ht="34" hidden="1" x14ac:dyDescent="0.2">
      <c r="A547" t="s">
        <v>2329</v>
      </c>
      <c r="B547" t="s">
        <v>2330</v>
      </c>
      <c r="C547" t="s">
        <v>680</v>
      </c>
      <c r="D547">
        <v>13</v>
      </c>
      <c r="E547" t="s">
        <v>5112</v>
      </c>
      <c r="F547" t="s">
        <v>5192</v>
      </c>
      <c r="G547" t="s">
        <v>2372</v>
      </c>
      <c r="H547">
        <v>2256</v>
      </c>
      <c r="I547">
        <v>2380</v>
      </c>
      <c r="J547" t="s">
        <v>2380</v>
      </c>
      <c r="K547" t="s">
        <v>22</v>
      </c>
      <c r="L547" t="s">
        <v>32</v>
      </c>
      <c r="M547" t="s">
        <v>24</v>
      </c>
      <c r="N547" t="s">
        <v>2381</v>
      </c>
      <c r="O547" s="70" t="s">
        <v>2382</v>
      </c>
      <c r="P547" t="s">
        <v>5104</v>
      </c>
      <c r="Q547" t="s">
        <v>27</v>
      </c>
      <c r="R547">
        <v>448</v>
      </c>
      <c r="S547">
        <v>480</v>
      </c>
      <c r="T547">
        <v>448</v>
      </c>
      <c r="U547">
        <v>464</v>
      </c>
      <c r="V547" t="s">
        <v>2383</v>
      </c>
    </row>
    <row r="548" spans="1:22" ht="17" hidden="1" x14ac:dyDescent="0.2">
      <c r="A548" t="s">
        <v>2329</v>
      </c>
      <c r="B548" t="s">
        <v>2330</v>
      </c>
      <c r="C548" t="s">
        <v>680</v>
      </c>
      <c r="D548">
        <v>13</v>
      </c>
      <c r="E548" t="s">
        <v>5112</v>
      </c>
      <c r="F548" s="70" t="s">
        <v>2384</v>
      </c>
      <c r="G548" t="s">
        <v>2372</v>
      </c>
      <c r="H548">
        <v>2256</v>
      </c>
      <c r="I548">
        <v>2380</v>
      </c>
      <c r="J548" t="s">
        <v>2380</v>
      </c>
      <c r="K548" t="s">
        <v>22</v>
      </c>
      <c r="L548" t="s">
        <v>32</v>
      </c>
      <c r="M548" t="s">
        <v>24</v>
      </c>
      <c r="N548" t="s">
        <v>2385</v>
      </c>
      <c r="O548" s="70" t="s">
        <v>2386</v>
      </c>
      <c r="P548" t="s">
        <v>5104</v>
      </c>
      <c r="Q548" t="s">
        <v>27</v>
      </c>
      <c r="R548">
        <v>449</v>
      </c>
      <c r="S548">
        <v>481</v>
      </c>
      <c r="T548">
        <v>449</v>
      </c>
      <c r="U548">
        <v>465</v>
      </c>
      <c r="V548" t="s">
        <v>2387</v>
      </c>
    </row>
    <row r="549" spans="1:22" ht="17" hidden="1" x14ac:dyDescent="0.2">
      <c r="A549" t="s">
        <v>2329</v>
      </c>
      <c r="B549" t="s">
        <v>2330</v>
      </c>
      <c r="C549" t="s">
        <v>680</v>
      </c>
      <c r="D549">
        <v>13</v>
      </c>
      <c r="E549" t="s">
        <v>5112</v>
      </c>
      <c r="F549" s="70" t="s">
        <v>2384</v>
      </c>
      <c r="G549" t="s">
        <v>2372</v>
      </c>
      <c r="H549">
        <v>2256</v>
      </c>
      <c r="I549">
        <v>2380</v>
      </c>
      <c r="J549" t="s">
        <v>2388</v>
      </c>
      <c r="K549" t="s">
        <v>22</v>
      </c>
      <c r="L549" t="s">
        <v>23</v>
      </c>
      <c r="M549" t="s">
        <v>24</v>
      </c>
      <c r="N549" t="s">
        <v>2389</v>
      </c>
      <c r="O549" t="s">
        <v>2390</v>
      </c>
      <c r="P549" t="s">
        <v>5104</v>
      </c>
      <c r="Q549" t="s">
        <v>27</v>
      </c>
      <c r="R549">
        <v>450</v>
      </c>
      <c r="S549">
        <v>482</v>
      </c>
      <c r="T549">
        <v>450</v>
      </c>
      <c r="U549">
        <v>466</v>
      </c>
      <c r="V549" t="s">
        <v>2391</v>
      </c>
    </row>
    <row r="550" spans="1:22" hidden="1" x14ac:dyDescent="0.2">
      <c r="A550" t="s">
        <v>2329</v>
      </c>
      <c r="B550" t="s">
        <v>2330</v>
      </c>
      <c r="C550" t="s">
        <v>680</v>
      </c>
      <c r="D550">
        <v>13</v>
      </c>
      <c r="E550" t="s">
        <v>5112</v>
      </c>
      <c r="F550" t="s">
        <v>5191</v>
      </c>
      <c r="G550" t="s">
        <v>2372</v>
      </c>
      <c r="H550">
        <v>2256</v>
      </c>
      <c r="I550">
        <v>2380</v>
      </c>
      <c r="J550" t="s">
        <v>130</v>
      </c>
      <c r="K550" t="s">
        <v>22</v>
      </c>
      <c r="L550" t="s">
        <v>52</v>
      </c>
      <c r="M550" t="s">
        <v>24</v>
      </c>
      <c r="N550" t="s">
        <v>2392</v>
      </c>
      <c r="O550" t="s">
        <v>122</v>
      </c>
      <c r="P550" t="s">
        <v>5105</v>
      </c>
      <c r="Q550" t="s">
        <v>27</v>
      </c>
      <c r="R550">
        <v>451</v>
      </c>
      <c r="S550">
        <v>477</v>
      </c>
      <c r="T550">
        <v>451</v>
      </c>
      <c r="U550">
        <v>461</v>
      </c>
      <c r="V550" t="s">
        <v>2393</v>
      </c>
    </row>
    <row r="551" spans="1:22" ht="68" hidden="1" x14ac:dyDescent="0.2">
      <c r="A551" t="s">
        <v>2329</v>
      </c>
      <c r="B551" t="s">
        <v>2330</v>
      </c>
      <c r="C551" t="s">
        <v>680</v>
      </c>
      <c r="D551">
        <v>13</v>
      </c>
      <c r="E551" t="s">
        <v>5112</v>
      </c>
      <c r="F551" s="70" t="s">
        <v>2394</v>
      </c>
      <c r="G551" t="s">
        <v>2372</v>
      </c>
      <c r="H551">
        <v>2256</v>
      </c>
      <c r="I551">
        <v>2380</v>
      </c>
      <c r="J551" t="s">
        <v>2395</v>
      </c>
      <c r="K551" t="s">
        <v>22</v>
      </c>
      <c r="L551" t="s">
        <v>32</v>
      </c>
      <c r="M551" t="s">
        <v>46</v>
      </c>
      <c r="N551" t="s">
        <v>2396</v>
      </c>
      <c r="O551" s="70" t="s">
        <v>2397</v>
      </c>
      <c r="P551" t="s">
        <v>5104</v>
      </c>
      <c r="Q551" t="s">
        <v>27</v>
      </c>
      <c r="R551">
        <v>458</v>
      </c>
      <c r="S551">
        <v>475</v>
      </c>
      <c r="T551">
        <v>458</v>
      </c>
      <c r="U551">
        <v>459</v>
      </c>
      <c r="V551" t="s">
        <v>2398</v>
      </c>
    </row>
    <row r="552" spans="1:22" hidden="1" x14ac:dyDescent="0.2">
      <c r="A552" t="s">
        <v>2329</v>
      </c>
      <c r="B552" t="s">
        <v>2330</v>
      </c>
      <c r="C552" t="s">
        <v>680</v>
      </c>
      <c r="D552">
        <v>13</v>
      </c>
      <c r="E552" t="s">
        <v>5112</v>
      </c>
      <c r="F552" t="s">
        <v>5191</v>
      </c>
      <c r="G552" t="s">
        <v>2372</v>
      </c>
      <c r="H552">
        <v>2256</v>
      </c>
      <c r="I552">
        <v>2380</v>
      </c>
      <c r="J552" t="s">
        <v>372</v>
      </c>
      <c r="K552" t="s">
        <v>22</v>
      </c>
      <c r="L552" t="s">
        <v>23</v>
      </c>
      <c r="M552" t="s">
        <v>24</v>
      </c>
      <c r="N552" t="s">
        <v>2399</v>
      </c>
      <c r="O552" t="s">
        <v>372</v>
      </c>
      <c r="P552" t="s">
        <v>5106</v>
      </c>
      <c r="Q552" t="s">
        <v>27</v>
      </c>
      <c r="R552">
        <v>462</v>
      </c>
      <c r="S552">
        <v>478</v>
      </c>
      <c r="T552">
        <v>462</v>
      </c>
      <c r="U552">
        <v>463</v>
      </c>
      <c r="V552" t="s">
        <v>2400</v>
      </c>
    </row>
    <row r="553" spans="1:22" ht="51" hidden="1" x14ac:dyDescent="0.2">
      <c r="A553" t="s">
        <v>2401</v>
      </c>
      <c r="B553" t="s">
        <v>2402</v>
      </c>
      <c r="C553" t="s">
        <v>45</v>
      </c>
      <c r="D553">
        <v>19</v>
      </c>
      <c r="E553" t="s">
        <v>5112</v>
      </c>
      <c r="F553" s="70" t="s">
        <v>2403</v>
      </c>
      <c r="G553" t="s">
        <v>2404</v>
      </c>
      <c r="H553">
        <v>0</v>
      </c>
      <c r="I553">
        <v>88</v>
      </c>
      <c r="J553" t="s">
        <v>1633</v>
      </c>
      <c r="K553" t="s">
        <v>22</v>
      </c>
      <c r="L553" t="s">
        <v>32</v>
      </c>
      <c r="M553" t="s">
        <v>46</v>
      </c>
      <c r="N553" t="s">
        <v>1634</v>
      </c>
      <c r="O553" s="70" t="s">
        <v>2405</v>
      </c>
      <c r="P553" s="75" t="s">
        <v>5103</v>
      </c>
      <c r="Q553" t="s">
        <v>27</v>
      </c>
      <c r="R553">
        <v>1778</v>
      </c>
      <c r="S553">
        <v>1871</v>
      </c>
      <c r="T553">
        <v>1778</v>
      </c>
      <c r="U553">
        <v>1828</v>
      </c>
      <c r="V553" t="s">
        <v>2406</v>
      </c>
    </row>
    <row r="554" spans="1:22" ht="51" hidden="1" x14ac:dyDescent="0.2">
      <c r="A554" t="s">
        <v>2401</v>
      </c>
      <c r="B554" t="s">
        <v>2402</v>
      </c>
      <c r="C554" t="s">
        <v>45</v>
      </c>
      <c r="D554">
        <v>19</v>
      </c>
      <c r="E554" t="s">
        <v>5112</v>
      </c>
      <c r="F554" s="70" t="s">
        <v>2407</v>
      </c>
      <c r="G554" t="s">
        <v>2408</v>
      </c>
      <c r="H554">
        <v>89</v>
      </c>
      <c r="I554">
        <v>187</v>
      </c>
      <c r="J554" t="s">
        <v>874</v>
      </c>
      <c r="K554" t="s">
        <v>22</v>
      </c>
      <c r="L554" t="s">
        <v>32</v>
      </c>
      <c r="M554" t="s">
        <v>46</v>
      </c>
      <c r="N554" t="s">
        <v>2409</v>
      </c>
      <c r="O554" s="70" t="s">
        <v>2410</v>
      </c>
      <c r="P554" t="s">
        <v>5099</v>
      </c>
      <c r="Q554" t="s">
        <v>27</v>
      </c>
      <c r="R554">
        <v>1779</v>
      </c>
      <c r="S554">
        <v>1870</v>
      </c>
      <c r="T554">
        <v>1779</v>
      </c>
      <c r="U554">
        <v>1827</v>
      </c>
      <c r="V554" t="s">
        <v>2411</v>
      </c>
    </row>
    <row r="555" spans="1:22" ht="34" hidden="1" x14ac:dyDescent="0.2">
      <c r="A555" t="s">
        <v>2401</v>
      </c>
      <c r="B555" t="s">
        <v>2402</v>
      </c>
      <c r="C555" t="s">
        <v>45</v>
      </c>
      <c r="D555">
        <v>19</v>
      </c>
      <c r="E555" t="s">
        <v>5112</v>
      </c>
      <c r="F555" s="70" t="s">
        <v>2407</v>
      </c>
      <c r="G555" t="s">
        <v>2408</v>
      </c>
      <c r="H555">
        <v>89</v>
      </c>
      <c r="I555">
        <v>187</v>
      </c>
      <c r="J555" t="s">
        <v>2194</v>
      </c>
      <c r="K555" t="s">
        <v>22</v>
      </c>
      <c r="L555" t="s">
        <v>23</v>
      </c>
      <c r="M555" t="s">
        <v>24</v>
      </c>
      <c r="N555" t="s">
        <v>2412</v>
      </c>
      <c r="O555" t="s">
        <v>74</v>
      </c>
      <c r="P555" t="s">
        <v>5106</v>
      </c>
      <c r="Q555" t="s">
        <v>27</v>
      </c>
      <c r="R555">
        <v>1780</v>
      </c>
      <c r="S555">
        <v>1873</v>
      </c>
      <c r="T555">
        <v>1780</v>
      </c>
      <c r="U555">
        <v>1830</v>
      </c>
      <c r="V555" t="s">
        <v>2413</v>
      </c>
    </row>
    <row r="556" spans="1:22" ht="51" hidden="1" x14ac:dyDescent="0.2">
      <c r="A556" t="s">
        <v>2401</v>
      </c>
      <c r="B556" t="s">
        <v>2402</v>
      </c>
      <c r="C556" t="s">
        <v>45</v>
      </c>
      <c r="D556">
        <v>19</v>
      </c>
      <c r="E556" t="s">
        <v>5112</v>
      </c>
      <c r="F556" s="70" t="s">
        <v>2414</v>
      </c>
      <c r="G556" t="s">
        <v>2415</v>
      </c>
      <c r="H556">
        <v>407</v>
      </c>
      <c r="I556">
        <v>511</v>
      </c>
      <c r="J556" t="s">
        <v>2416</v>
      </c>
      <c r="K556" t="s">
        <v>110</v>
      </c>
      <c r="L556" t="s">
        <v>32</v>
      </c>
      <c r="M556" t="s">
        <v>24</v>
      </c>
      <c r="N556" t="s">
        <v>2417</v>
      </c>
      <c r="O556" s="70" t="s">
        <v>2418</v>
      </c>
      <c r="P556" t="s">
        <v>5106</v>
      </c>
      <c r="Q556" t="s">
        <v>27</v>
      </c>
      <c r="R556">
        <v>1781</v>
      </c>
      <c r="S556">
        <v>1872</v>
      </c>
      <c r="T556">
        <v>1781</v>
      </c>
      <c r="U556">
        <v>1829</v>
      </c>
      <c r="V556" t="s">
        <v>2419</v>
      </c>
    </row>
    <row r="557" spans="1:22" ht="34" hidden="1" x14ac:dyDescent="0.2">
      <c r="A557" t="s">
        <v>2401</v>
      </c>
      <c r="B557" t="s">
        <v>2402</v>
      </c>
      <c r="C557" t="s">
        <v>45</v>
      </c>
      <c r="D557">
        <v>19</v>
      </c>
      <c r="E557" t="s">
        <v>5112</v>
      </c>
      <c r="F557" s="70" t="s">
        <v>2414</v>
      </c>
      <c r="G557" t="s">
        <v>2415</v>
      </c>
      <c r="H557">
        <v>407</v>
      </c>
      <c r="I557">
        <v>511</v>
      </c>
      <c r="J557" t="s">
        <v>2420</v>
      </c>
      <c r="K557" t="s">
        <v>110</v>
      </c>
      <c r="L557" t="s">
        <v>23</v>
      </c>
      <c r="M557" t="s">
        <v>24</v>
      </c>
      <c r="N557" t="s">
        <v>2421</v>
      </c>
      <c r="O557" t="s">
        <v>2422</v>
      </c>
      <c r="P557" t="s">
        <v>5100</v>
      </c>
      <c r="Q557" t="s">
        <v>27</v>
      </c>
      <c r="R557">
        <v>1782</v>
      </c>
      <c r="S557">
        <v>1874</v>
      </c>
      <c r="T557">
        <v>1782</v>
      </c>
      <c r="U557">
        <v>1831</v>
      </c>
      <c r="V557" t="s">
        <v>2423</v>
      </c>
    </row>
    <row r="558" spans="1:22" ht="51" hidden="1" x14ac:dyDescent="0.2">
      <c r="A558" t="s">
        <v>2401</v>
      </c>
      <c r="B558" t="s">
        <v>2402</v>
      </c>
      <c r="C558" t="s">
        <v>45</v>
      </c>
      <c r="D558">
        <v>19</v>
      </c>
      <c r="E558" t="s">
        <v>5112</v>
      </c>
      <c r="F558" s="70" t="s">
        <v>2424</v>
      </c>
      <c r="G558" t="s">
        <v>2425</v>
      </c>
      <c r="H558">
        <v>512</v>
      </c>
      <c r="I558">
        <v>672</v>
      </c>
      <c r="J558" t="s">
        <v>1227</v>
      </c>
      <c r="K558" t="s">
        <v>22</v>
      </c>
      <c r="L558" t="s">
        <v>52</v>
      </c>
      <c r="M558" t="s">
        <v>24</v>
      </c>
      <c r="N558" t="s">
        <v>2426</v>
      </c>
      <c r="O558" t="s">
        <v>1227</v>
      </c>
      <c r="P558" t="s">
        <v>5105</v>
      </c>
      <c r="Q558" t="s">
        <v>27</v>
      </c>
      <c r="R558">
        <v>1783</v>
      </c>
      <c r="S558">
        <v>1906</v>
      </c>
      <c r="T558">
        <v>1783</v>
      </c>
      <c r="U558">
        <v>1859</v>
      </c>
      <c r="V558" t="s">
        <v>2427</v>
      </c>
    </row>
    <row r="559" spans="1:22" ht="68" hidden="1" x14ac:dyDescent="0.2">
      <c r="A559" t="s">
        <v>2401</v>
      </c>
      <c r="B559" t="s">
        <v>2402</v>
      </c>
      <c r="C559" t="s">
        <v>45</v>
      </c>
      <c r="D559">
        <v>19</v>
      </c>
      <c r="E559" t="s">
        <v>5112</v>
      </c>
      <c r="F559" s="70" t="s">
        <v>2428</v>
      </c>
      <c r="G559" t="s">
        <v>2429</v>
      </c>
      <c r="H559">
        <v>1759</v>
      </c>
      <c r="I559">
        <v>2038</v>
      </c>
      <c r="J559" t="s">
        <v>2430</v>
      </c>
      <c r="K559" t="s">
        <v>22</v>
      </c>
      <c r="L559" t="s">
        <v>23</v>
      </c>
      <c r="M559" t="s">
        <v>46</v>
      </c>
      <c r="N559" t="s">
        <v>2431</v>
      </c>
      <c r="O559" t="s">
        <v>2432</v>
      </c>
      <c r="P559" t="s">
        <v>5106</v>
      </c>
      <c r="Q559" t="s">
        <v>27</v>
      </c>
      <c r="R559">
        <v>1784</v>
      </c>
      <c r="S559">
        <v>1876</v>
      </c>
      <c r="T559">
        <v>1784</v>
      </c>
      <c r="U559">
        <v>1834</v>
      </c>
      <c r="V559" t="s">
        <v>2433</v>
      </c>
    </row>
    <row r="560" spans="1:22" ht="85" hidden="1" x14ac:dyDescent="0.2">
      <c r="A560" t="s">
        <v>2401</v>
      </c>
      <c r="B560" t="s">
        <v>2402</v>
      </c>
      <c r="C560" t="s">
        <v>45</v>
      </c>
      <c r="D560">
        <v>19</v>
      </c>
      <c r="E560" t="s">
        <v>5112</v>
      </c>
      <c r="F560" s="70" t="s">
        <v>2434</v>
      </c>
      <c r="G560" t="s">
        <v>2435</v>
      </c>
      <c r="H560">
        <v>2136</v>
      </c>
      <c r="I560">
        <v>2268</v>
      </c>
      <c r="J560" t="s">
        <v>2436</v>
      </c>
      <c r="K560" t="s">
        <v>45</v>
      </c>
      <c r="L560" t="s">
        <v>32</v>
      </c>
      <c r="M560" t="s">
        <v>24</v>
      </c>
      <c r="N560" t="s">
        <v>2437</v>
      </c>
      <c r="O560" s="70" t="s">
        <v>2438</v>
      </c>
      <c r="P560" t="s">
        <v>520</v>
      </c>
      <c r="Q560" t="s">
        <v>27</v>
      </c>
      <c r="R560">
        <v>1785</v>
      </c>
      <c r="S560">
        <v>1877</v>
      </c>
      <c r="T560">
        <v>1785</v>
      </c>
      <c r="U560">
        <v>1835</v>
      </c>
      <c r="V560" t="s">
        <v>2439</v>
      </c>
    </row>
    <row r="561" spans="1:22" ht="34" hidden="1" x14ac:dyDescent="0.2">
      <c r="A561" t="s">
        <v>2401</v>
      </c>
      <c r="B561" t="s">
        <v>2402</v>
      </c>
      <c r="C561" t="s">
        <v>45</v>
      </c>
      <c r="D561">
        <v>19</v>
      </c>
      <c r="E561" t="s">
        <v>5112</v>
      </c>
      <c r="F561" s="70" t="s">
        <v>2434</v>
      </c>
      <c r="G561" t="s">
        <v>2435</v>
      </c>
      <c r="H561">
        <v>2136</v>
      </c>
      <c r="I561">
        <v>2268</v>
      </c>
      <c r="J561" t="s">
        <v>2440</v>
      </c>
      <c r="K561" t="s">
        <v>45</v>
      </c>
      <c r="L561" t="s">
        <v>23</v>
      </c>
      <c r="M561" t="s">
        <v>24</v>
      </c>
      <c r="N561" t="s">
        <v>2441</v>
      </c>
      <c r="O561" t="s">
        <v>2442</v>
      </c>
      <c r="P561" t="s">
        <v>5096</v>
      </c>
      <c r="Q561" t="s">
        <v>27</v>
      </c>
      <c r="R561">
        <v>1786</v>
      </c>
      <c r="S561">
        <v>1907</v>
      </c>
      <c r="T561">
        <v>1786</v>
      </c>
      <c r="U561">
        <v>1860</v>
      </c>
      <c r="V561" t="s">
        <v>2443</v>
      </c>
    </row>
    <row r="562" spans="1:22" ht="85" hidden="1" x14ac:dyDescent="0.2">
      <c r="A562" t="s">
        <v>2401</v>
      </c>
      <c r="B562" t="s">
        <v>2402</v>
      </c>
      <c r="C562" t="s">
        <v>45</v>
      </c>
      <c r="D562">
        <v>19</v>
      </c>
      <c r="E562" t="s">
        <v>5112</v>
      </c>
      <c r="F562" s="70" t="s">
        <v>2444</v>
      </c>
      <c r="G562" t="s">
        <v>2445</v>
      </c>
      <c r="H562">
        <v>2270</v>
      </c>
      <c r="I562">
        <v>2607</v>
      </c>
      <c r="J562" t="s">
        <v>2446</v>
      </c>
      <c r="K562" t="s">
        <v>110</v>
      </c>
      <c r="L562" t="s">
        <v>52</v>
      </c>
      <c r="M562" t="s">
        <v>24</v>
      </c>
      <c r="N562" t="s">
        <v>2447</v>
      </c>
      <c r="O562" t="s">
        <v>2448</v>
      </c>
      <c r="P562" t="s">
        <v>1782</v>
      </c>
      <c r="Q562" t="s">
        <v>27</v>
      </c>
      <c r="R562">
        <v>1787</v>
      </c>
      <c r="S562">
        <v>1878</v>
      </c>
      <c r="T562">
        <v>1787</v>
      </c>
      <c r="U562">
        <v>1836</v>
      </c>
      <c r="V562" t="s">
        <v>2449</v>
      </c>
    </row>
    <row r="563" spans="1:22" ht="85" hidden="1" x14ac:dyDescent="0.2">
      <c r="A563" t="s">
        <v>2401</v>
      </c>
      <c r="B563" t="s">
        <v>2402</v>
      </c>
      <c r="C563" t="s">
        <v>45</v>
      </c>
      <c r="D563">
        <v>19</v>
      </c>
      <c r="E563" t="s">
        <v>5112</v>
      </c>
      <c r="F563" s="70" t="s">
        <v>2444</v>
      </c>
      <c r="G563" t="s">
        <v>2445</v>
      </c>
      <c r="H563">
        <v>2270</v>
      </c>
      <c r="I563">
        <v>2607</v>
      </c>
      <c r="J563" t="s">
        <v>2450</v>
      </c>
      <c r="K563" s="75" t="s">
        <v>110</v>
      </c>
      <c r="L563" t="s">
        <v>52</v>
      </c>
      <c r="M563" t="s">
        <v>24</v>
      </c>
      <c r="N563" t="s">
        <v>2451</v>
      </c>
      <c r="O563" t="s">
        <v>2448</v>
      </c>
      <c r="P563" t="s">
        <v>1782</v>
      </c>
      <c r="Q563" t="s">
        <v>27</v>
      </c>
      <c r="R563">
        <v>1788</v>
      </c>
      <c r="S563">
        <v>1879</v>
      </c>
      <c r="T563">
        <v>1788</v>
      </c>
      <c r="U563">
        <v>1836</v>
      </c>
      <c r="V563" t="s">
        <v>2452</v>
      </c>
    </row>
    <row r="564" spans="1:22" ht="51" x14ac:dyDescent="0.2">
      <c r="A564" t="s">
        <v>2401</v>
      </c>
      <c r="B564" t="s">
        <v>2402</v>
      </c>
      <c r="C564" t="s">
        <v>45</v>
      </c>
      <c r="D564">
        <v>19</v>
      </c>
      <c r="E564" t="s">
        <v>5112</v>
      </c>
      <c r="F564" s="70" t="s">
        <v>2453</v>
      </c>
      <c r="G564" t="s">
        <v>2454</v>
      </c>
      <c r="H564">
        <v>2818</v>
      </c>
      <c r="I564">
        <v>3034</v>
      </c>
      <c r="J564" t="s">
        <v>2455</v>
      </c>
      <c r="K564" s="75" t="s">
        <v>110</v>
      </c>
      <c r="L564" t="s">
        <v>52</v>
      </c>
      <c r="M564" t="s">
        <v>24</v>
      </c>
      <c r="N564" t="s">
        <v>2456</v>
      </c>
      <c r="O564" t="s">
        <v>110</v>
      </c>
      <c r="P564" t="s">
        <v>112</v>
      </c>
      <c r="Q564" t="s">
        <v>27</v>
      </c>
      <c r="R564">
        <v>1789</v>
      </c>
      <c r="S564">
        <v>1880</v>
      </c>
      <c r="T564">
        <v>1789</v>
      </c>
      <c r="U564">
        <v>1837</v>
      </c>
      <c r="V564" t="s">
        <v>2457</v>
      </c>
    </row>
    <row r="565" spans="1:22" ht="68" hidden="1" x14ac:dyDescent="0.2">
      <c r="A565" t="s">
        <v>2401</v>
      </c>
      <c r="B565" t="s">
        <v>2402</v>
      </c>
      <c r="C565" t="s">
        <v>45</v>
      </c>
      <c r="D565">
        <v>19</v>
      </c>
      <c r="E565" t="s">
        <v>5112</v>
      </c>
      <c r="F565" s="70" t="s">
        <v>2458</v>
      </c>
      <c r="G565" t="s">
        <v>2459</v>
      </c>
      <c r="H565">
        <v>3035</v>
      </c>
      <c r="I565">
        <v>3327</v>
      </c>
      <c r="J565" t="s">
        <v>2460</v>
      </c>
      <c r="K565" t="s">
        <v>110</v>
      </c>
      <c r="L565" t="s">
        <v>52</v>
      </c>
      <c r="M565" t="s">
        <v>24</v>
      </c>
      <c r="N565" t="s">
        <v>2461</v>
      </c>
      <c r="O565" t="s">
        <v>2462</v>
      </c>
      <c r="P565" t="s">
        <v>1782</v>
      </c>
      <c r="Q565" t="s">
        <v>27</v>
      </c>
      <c r="R565">
        <v>1790</v>
      </c>
      <c r="S565">
        <v>1881</v>
      </c>
      <c r="T565">
        <v>1790</v>
      </c>
      <c r="U565">
        <v>1838</v>
      </c>
      <c r="V565" t="s">
        <v>2463</v>
      </c>
    </row>
    <row r="566" spans="1:22" ht="51" hidden="1" x14ac:dyDescent="0.2">
      <c r="A566" t="s">
        <v>2401</v>
      </c>
      <c r="B566" t="s">
        <v>2402</v>
      </c>
      <c r="C566" t="s">
        <v>45</v>
      </c>
      <c r="D566">
        <v>19</v>
      </c>
      <c r="E566" t="s">
        <v>5112</v>
      </c>
      <c r="F566" s="70" t="s">
        <v>2464</v>
      </c>
      <c r="G566" t="s">
        <v>2465</v>
      </c>
      <c r="H566">
        <v>3328</v>
      </c>
      <c r="I566">
        <v>3514</v>
      </c>
      <c r="J566" t="s">
        <v>2466</v>
      </c>
      <c r="K566" s="75" t="s">
        <v>110</v>
      </c>
      <c r="L566" t="s">
        <v>52</v>
      </c>
      <c r="M566" t="s">
        <v>24</v>
      </c>
      <c r="N566" t="s">
        <v>2467</v>
      </c>
      <c r="O566" t="s">
        <v>2468</v>
      </c>
      <c r="P566" t="s">
        <v>1782</v>
      </c>
      <c r="Q566" t="s">
        <v>27</v>
      </c>
      <c r="R566">
        <v>1791</v>
      </c>
      <c r="S566">
        <v>1882</v>
      </c>
      <c r="T566">
        <v>1791</v>
      </c>
      <c r="U566">
        <v>1839</v>
      </c>
      <c r="V566" t="s">
        <v>2469</v>
      </c>
    </row>
    <row r="567" spans="1:22" ht="68" hidden="1" x14ac:dyDescent="0.2">
      <c r="A567" t="s">
        <v>2401</v>
      </c>
      <c r="B567" t="s">
        <v>2402</v>
      </c>
      <c r="C567" t="s">
        <v>45</v>
      </c>
      <c r="D567">
        <v>19</v>
      </c>
      <c r="E567" t="s">
        <v>5112</v>
      </c>
      <c r="F567" s="70" t="s">
        <v>2470</v>
      </c>
      <c r="G567" t="s">
        <v>2471</v>
      </c>
      <c r="H567">
        <v>3515</v>
      </c>
      <c r="I567">
        <v>3790</v>
      </c>
      <c r="J567" t="s">
        <v>2472</v>
      </c>
      <c r="K567" t="s">
        <v>22</v>
      </c>
      <c r="L567" t="s">
        <v>52</v>
      </c>
      <c r="M567" t="s">
        <v>24</v>
      </c>
      <c r="N567" t="s">
        <v>2473</v>
      </c>
      <c r="O567" t="s">
        <v>122</v>
      </c>
      <c r="P567" t="s">
        <v>5105</v>
      </c>
      <c r="Q567" t="s">
        <v>27</v>
      </c>
      <c r="R567">
        <v>1792</v>
      </c>
      <c r="S567">
        <v>1883</v>
      </c>
      <c r="T567">
        <v>1792</v>
      </c>
      <c r="U567">
        <v>1840</v>
      </c>
      <c r="V567" t="s">
        <v>2474</v>
      </c>
    </row>
    <row r="568" spans="1:22" ht="34" hidden="1" x14ac:dyDescent="0.2">
      <c r="A568" t="s">
        <v>2401</v>
      </c>
      <c r="B568" t="s">
        <v>2402</v>
      </c>
      <c r="C568" t="s">
        <v>45</v>
      </c>
      <c r="D568">
        <v>19</v>
      </c>
      <c r="E568" t="s">
        <v>5112</v>
      </c>
      <c r="F568" s="70" t="s">
        <v>2475</v>
      </c>
      <c r="G568" t="s">
        <v>2476</v>
      </c>
      <c r="H568">
        <v>3935</v>
      </c>
      <c r="I568">
        <v>4084</v>
      </c>
      <c r="J568" t="s">
        <v>2477</v>
      </c>
      <c r="K568" s="75" t="s">
        <v>110</v>
      </c>
      <c r="L568" t="s">
        <v>52</v>
      </c>
      <c r="M568" t="s">
        <v>24</v>
      </c>
      <c r="N568" t="s">
        <v>2478</v>
      </c>
      <c r="O568" t="s">
        <v>1089</v>
      </c>
      <c r="P568" t="s">
        <v>387</v>
      </c>
      <c r="Q568" t="s">
        <v>27</v>
      </c>
      <c r="R568">
        <v>1793</v>
      </c>
      <c r="S568">
        <v>1885</v>
      </c>
      <c r="T568">
        <v>1793</v>
      </c>
      <c r="U568">
        <v>1842</v>
      </c>
      <c r="V568" t="s">
        <v>2479</v>
      </c>
    </row>
    <row r="569" spans="1:22" hidden="1" x14ac:dyDescent="0.2">
      <c r="A569" t="s">
        <v>2401</v>
      </c>
      <c r="B569" t="s">
        <v>2402</v>
      </c>
      <c r="C569" t="s">
        <v>45</v>
      </c>
      <c r="D569">
        <v>19</v>
      </c>
      <c r="E569" t="s">
        <v>5112</v>
      </c>
      <c r="F569" t="s">
        <v>5287</v>
      </c>
      <c r="G569" t="s">
        <v>2476</v>
      </c>
      <c r="H569">
        <v>3935</v>
      </c>
      <c r="I569">
        <v>4084</v>
      </c>
      <c r="J569" t="s">
        <v>2480</v>
      </c>
      <c r="K569" s="75" t="s">
        <v>110</v>
      </c>
      <c r="L569" t="s">
        <v>52</v>
      </c>
      <c r="M569" t="s">
        <v>24</v>
      </c>
      <c r="N569" t="s">
        <v>2481</v>
      </c>
      <c r="O569" t="s">
        <v>2482</v>
      </c>
      <c r="P569" t="s">
        <v>387</v>
      </c>
      <c r="Q569" t="s">
        <v>27</v>
      </c>
      <c r="R569">
        <v>1794</v>
      </c>
      <c r="S569">
        <v>1884</v>
      </c>
      <c r="T569">
        <v>1794</v>
      </c>
      <c r="U569">
        <v>1841</v>
      </c>
      <c r="V569" t="s">
        <v>2483</v>
      </c>
    </row>
    <row r="570" spans="1:22" ht="51" hidden="1" x14ac:dyDescent="0.2">
      <c r="A570" t="s">
        <v>2401</v>
      </c>
      <c r="B570" t="s">
        <v>2402</v>
      </c>
      <c r="C570" t="s">
        <v>45</v>
      </c>
      <c r="D570">
        <v>19</v>
      </c>
      <c r="E570" t="s">
        <v>5112</v>
      </c>
      <c r="F570" s="70" t="s">
        <v>2484</v>
      </c>
      <c r="G570" t="s">
        <v>2485</v>
      </c>
      <c r="H570">
        <v>4198</v>
      </c>
      <c r="I570">
        <v>4346</v>
      </c>
      <c r="J570" t="s">
        <v>2486</v>
      </c>
      <c r="K570" t="s">
        <v>110</v>
      </c>
      <c r="L570" t="s">
        <v>52</v>
      </c>
      <c r="M570" t="s">
        <v>24</v>
      </c>
      <c r="N570" t="s">
        <v>2487</v>
      </c>
      <c r="O570" t="s">
        <v>2488</v>
      </c>
      <c r="P570" t="s">
        <v>1782</v>
      </c>
      <c r="Q570" t="s">
        <v>27</v>
      </c>
      <c r="R570">
        <v>1795</v>
      </c>
      <c r="S570">
        <v>1886</v>
      </c>
      <c r="T570">
        <v>1795</v>
      </c>
      <c r="U570">
        <v>1843</v>
      </c>
      <c r="V570" t="s">
        <v>2489</v>
      </c>
    </row>
    <row r="571" spans="1:22" ht="68" x14ac:dyDescent="0.2">
      <c r="A571" t="s">
        <v>2401</v>
      </c>
      <c r="B571" t="s">
        <v>2402</v>
      </c>
      <c r="C571" t="s">
        <v>45</v>
      </c>
      <c r="D571">
        <v>19</v>
      </c>
      <c r="E571" t="s">
        <v>5112</v>
      </c>
      <c r="F571" s="70" t="s">
        <v>2490</v>
      </c>
      <c r="G571" t="s">
        <v>2491</v>
      </c>
      <c r="H571">
        <v>4527</v>
      </c>
      <c r="I571">
        <v>4812</v>
      </c>
      <c r="J571" t="s">
        <v>2492</v>
      </c>
      <c r="K571" s="75" t="s">
        <v>110</v>
      </c>
      <c r="L571" t="s">
        <v>52</v>
      </c>
      <c r="M571" t="s">
        <v>24</v>
      </c>
      <c r="N571" t="s">
        <v>2493</v>
      </c>
      <c r="O571" t="s">
        <v>110</v>
      </c>
      <c r="P571" t="s">
        <v>112</v>
      </c>
      <c r="Q571" t="s">
        <v>27</v>
      </c>
      <c r="R571">
        <v>1796</v>
      </c>
      <c r="S571">
        <v>1908</v>
      </c>
      <c r="T571">
        <v>1796</v>
      </c>
      <c r="U571">
        <v>1861</v>
      </c>
      <c r="V571" t="s">
        <v>2494</v>
      </c>
    </row>
    <row r="572" spans="1:22" ht="34" x14ac:dyDescent="0.2">
      <c r="A572" t="s">
        <v>2401</v>
      </c>
      <c r="B572" t="s">
        <v>2402</v>
      </c>
      <c r="C572" t="s">
        <v>45</v>
      </c>
      <c r="D572">
        <v>19</v>
      </c>
      <c r="E572" t="s">
        <v>5112</v>
      </c>
      <c r="F572" s="70" t="s">
        <v>2495</v>
      </c>
      <c r="G572" t="s">
        <v>2496</v>
      </c>
      <c r="H572">
        <v>4814</v>
      </c>
      <c r="I572">
        <v>4932</v>
      </c>
      <c r="J572" t="s">
        <v>2497</v>
      </c>
      <c r="K572" s="75" t="s">
        <v>110</v>
      </c>
      <c r="L572" t="s">
        <v>52</v>
      </c>
      <c r="M572" t="s">
        <v>24</v>
      </c>
      <c r="N572" t="s">
        <v>2498</v>
      </c>
      <c r="O572" t="s">
        <v>1089</v>
      </c>
      <c r="P572" t="s">
        <v>112</v>
      </c>
      <c r="Q572" t="s">
        <v>27</v>
      </c>
      <c r="R572">
        <v>1797</v>
      </c>
      <c r="S572">
        <v>1887</v>
      </c>
      <c r="T572">
        <v>1797</v>
      </c>
      <c r="U572">
        <v>1844</v>
      </c>
      <c r="V572" t="s">
        <v>2499</v>
      </c>
    </row>
    <row r="573" spans="1:22" ht="51" hidden="1" x14ac:dyDescent="0.2">
      <c r="A573" t="s">
        <v>2401</v>
      </c>
      <c r="B573" t="s">
        <v>2402</v>
      </c>
      <c r="C573" t="s">
        <v>45</v>
      </c>
      <c r="D573">
        <v>19</v>
      </c>
      <c r="E573" t="s">
        <v>5112</v>
      </c>
      <c r="F573" s="70" t="s">
        <v>2500</v>
      </c>
      <c r="G573" t="s">
        <v>2501</v>
      </c>
      <c r="H573">
        <v>5090</v>
      </c>
      <c r="I573">
        <v>5268</v>
      </c>
      <c r="J573" t="s">
        <v>1180</v>
      </c>
      <c r="K573" t="s">
        <v>22</v>
      </c>
      <c r="L573" t="s">
        <v>52</v>
      </c>
      <c r="M573" t="s">
        <v>24</v>
      </c>
      <c r="N573" t="s">
        <v>2502</v>
      </c>
      <c r="O573" t="s">
        <v>122</v>
      </c>
      <c r="P573" t="s">
        <v>5105</v>
      </c>
      <c r="Q573" t="s">
        <v>27</v>
      </c>
      <c r="R573">
        <v>1798</v>
      </c>
      <c r="S573">
        <v>1888</v>
      </c>
      <c r="T573">
        <v>1798</v>
      </c>
      <c r="U573">
        <v>1845</v>
      </c>
      <c r="V573" t="s">
        <v>2503</v>
      </c>
    </row>
    <row r="574" spans="1:22" ht="68" hidden="1" x14ac:dyDescent="0.2">
      <c r="A574" t="s">
        <v>2401</v>
      </c>
      <c r="B574" t="s">
        <v>2402</v>
      </c>
      <c r="C574" t="s">
        <v>45</v>
      </c>
      <c r="D574">
        <v>19</v>
      </c>
      <c r="E574" t="s">
        <v>5112</v>
      </c>
      <c r="F574" s="70" t="s">
        <v>2504</v>
      </c>
      <c r="G574" t="s">
        <v>2505</v>
      </c>
      <c r="H574">
        <v>5346</v>
      </c>
      <c r="I574">
        <v>5628</v>
      </c>
      <c r="J574" t="s">
        <v>1227</v>
      </c>
      <c r="K574" t="s">
        <v>22</v>
      </c>
      <c r="L574" t="s">
        <v>52</v>
      </c>
      <c r="M574" t="s">
        <v>24</v>
      </c>
      <c r="N574" t="s">
        <v>2506</v>
      </c>
      <c r="O574" t="s">
        <v>1227</v>
      </c>
      <c r="P574" t="s">
        <v>5105</v>
      </c>
      <c r="Q574" t="s">
        <v>27</v>
      </c>
      <c r="R574">
        <v>1799</v>
      </c>
      <c r="S574">
        <v>1909</v>
      </c>
      <c r="T574">
        <v>1799</v>
      </c>
      <c r="U574">
        <v>1862</v>
      </c>
      <c r="V574" t="s">
        <v>2507</v>
      </c>
    </row>
    <row r="575" spans="1:22" ht="17" hidden="1" x14ac:dyDescent="0.2">
      <c r="A575" t="s">
        <v>2401</v>
      </c>
      <c r="B575" t="s">
        <v>2402</v>
      </c>
      <c r="C575" t="s">
        <v>45</v>
      </c>
      <c r="D575">
        <v>19</v>
      </c>
      <c r="E575" t="s">
        <v>5112</v>
      </c>
      <c r="F575" s="70" t="s">
        <v>2508</v>
      </c>
      <c r="G575" t="s">
        <v>2509</v>
      </c>
      <c r="H575">
        <v>5629</v>
      </c>
      <c r="I575">
        <v>5700</v>
      </c>
      <c r="J575" t="s">
        <v>2510</v>
      </c>
      <c r="K575" t="s">
        <v>22</v>
      </c>
      <c r="L575" t="s">
        <v>52</v>
      </c>
      <c r="M575" t="s">
        <v>24</v>
      </c>
      <c r="N575" t="s">
        <v>2511</v>
      </c>
      <c r="O575" t="s">
        <v>122</v>
      </c>
      <c r="P575" t="s">
        <v>5105</v>
      </c>
      <c r="Q575" t="s">
        <v>27</v>
      </c>
      <c r="R575">
        <v>1800</v>
      </c>
      <c r="S575">
        <v>1889</v>
      </c>
      <c r="T575">
        <v>1800</v>
      </c>
      <c r="U575">
        <v>1846</v>
      </c>
      <c r="V575" t="s">
        <v>2512</v>
      </c>
    </row>
    <row r="576" spans="1:22" ht="34" hidden="1" x14ac:dyDescent="0.2">
      <c r="A576" t="s">
        <v>2401</v>
      </c>
      <c r="B576" t="s">
        <v>2402</v>
      </c>
      <c r="C576" t="s">
        <v>45</v>
      </c>
      <c r="D576">
        <v>19</v>
      </c>
      <c r="E576" t="s">
        <v>5112</v>
      </c>
      <c r="F576" s="70" t="s">
        <v>2513</v>
      </c>
      <c r="G576" t="s">
        <v>2514</v>
      </c>
      <c r="H576">
        <v>5701</v>
      </c>
      <c r="I576">
        <v>5809</v>
      </c>
      <c r="J576" t="s">
        <v>2515</v>
      </c>
      <c r="K576" s="75" t="s">
        <v>79</v>
      </c>
      <c r="L576" t="s">
        <v>52</v>
      </c>
      <c r="M576" t="s">
        <v>24</v>
      </c>
      <c r="N576" t="s">
        <v>2516</v>
      </c>
      <c r="O576" t="s">
        <v>79</v>
      </c>
      <c r="P576" t="s">
        <v>79</v>
      </c>
      <c r="Q576" t="s">
        <v>79</v>
      </c>
      <c r="R576">
        <v>1801</v>
      </c>
      <c r="T576">
        <v>1801</v>
      </c>
      <c r="V576" t="s">
        <v>2517</v>
      </c>
    </row>
    <row r="577" spans="1:22" ht="34" hidden="1" x14ac:dyDescent="0.2">
      <c r="A577" t="s">
        <v>2401</v>
      </c>
      <c r="B577" t="s">
        <v>2402</v>
      </c>
      <c r="C577" t="s">
        <v>45</v>
      </c>
      <c r="D577">
        <v>19</v>
      </c>
      <c r="E577" t="s">
        <v>5112</v>
      </c>
      <c r="F577" s="70" t="s">
        <v>2518</v>
      </c>
      <c r="G577" t="s">
        <v>2519</v>
      </c>
      <c r="H577">
        <v>5810</v>
      </c>
      <c r="I577">
        <v>5943</v>
      </c>
      <c r="J577" t="s">
        <v>1227</v>
      </c>
      <c r="K577" t="s">
        <v>22</v>
      </c>
      <c r="L577" t="s">
        <v>52</v>
      </c>
      <c r="M577" t="s">
        <v>24</v>
      </c>
      <c r="N577" t="s">
        <v>2520</v>
      </c>
      <c r="O577" t="s">
        <v>1227</v>
      </c>
      <c r="P577" t="s">
        <v>5105</v>
      </c>
      <c r="Q577" t="s">
        <v>27</v>
      </c>
      <c r="R577">
        <v>1802</v>
      </c>
      <c r="S577">
        <v>1910</v>
      </c>
      <c r="T577">
        <v>1802</v>
      </c>
      <c r="U577">
        <v>1863</v>
      </c>
      <c r="V577" t="s">
        <v>2521</v>
      </c>
    </row>
    <row r="578" spans="1:22" ht="34" hidden="1" x14ac:dyDescent="0.2">
      <c r="A578" t="s">
        <v>2401</v>
      </c>
      <c r="B578" t="s">
        <v>2402</v>
      </c>
      <c r="C578" t="s">
        <v>45</v>
      </c>
      <c r="D578">
        <v>19</v>
      </c>
      <c r="E578" t="s">
        <v>5112</v>
      </c>
      <c r="F578" s="70" t="s">
        <v>2522</v>
      </c>
      <c r="G578" t="s">
        <v>2523</v>
      </c>
      <c r="H578">
        <v>5944</v>
      </c>
      <c r="I578">
        <v>6051</v>
      </c>
      <c r="J578" t="s">
        <v>1227</v>
      </c>
      <c r="K578" t="s">
        <v>22</v>
      </c>
      <c r="L578" t="s">
        <v>52</v>
      </c>
      <c r="M578" t="s">
        <v>24</v>
      </c>
      <c r="N578" t="s">
        <v>2524</v>
      </c>
      <c r="O578" t="s">
        <v>1227</v>
      </c>
      <c r="P578" t="s">
        <v>5105</v>
      </c>
      <c r="Q578" t="s">
        <v>27</v>
      </c>
      <c r="R578">
        <v>1803</v>
      </c>
      <c r="S578">
        <v>1911</v>
      </c>
      <c r="T578">
        <v>1803</v>
      </c>
      <c r="U578">
        <v>1864</v>
      </c>
      <c r="V578" t="s">
        <v>2525</v>
      </c>
    </row>
    <row r="579" spans="1:22" ht="34" hidden="1" x14ac:dyDescent="0.2">
      <c r="A579" t="s">
        <v>2401</v>
      </c>
      <c r="B579" t="s">
        <v>2402</v>
      </c>
      <c r="C579" t="s">
        <v>45</v>
      </c>
      <c r="D579">
        <v>19</v>
      </c>
      <c r="E579" t="s">
        <v>5112</v>
      </c>
      <c r="F579" s="70" t="s">
        <v>2526</v>
      </c>
      <c r="G579" t="s">
        <v>2527</v>
      </c>
      <c r="H579">
        <v>6053</v>
      </c>
      <c r="I579">
        <v>6198</v>
      </c>
      <c r="J579" t="s">
        <v>2528</v>
      </c>
      <c r="K579" t="s">
        <v>22</v>
      </c>
      <c r="L579" t="s">
        <v>23</v>
      </c>
      <c r="M579" t="s">
        <v>24</v>
      </c>
      <c r="N579" t="s">
        <v>2529</v>
      </c>
      <c r="O579" t="s">
        <v>2530</v>
      </c>
      <c r="P579" t="s">
        <v>5102</v>
      </c>
      <c r="Q579" t="s">
        <v>27</v>
      </c>
      <c r="R579">
        <v>1804</v>
      </c>
      <c r="S579">
        <v>1912</v>
      </c>
      <c r="T579">
        <v>1804</v>
      </c>
      <c r="U579">
        <v>1865</v>
      </c>
      <c r="V579" t="s">
        <v>2531</v>
      </c>
    </row>
    <row r="580" spans="1:22" ht="68" hidden="1" x14ac:dyDescent="0.2">
      <c r="A580" t="s">
        <v>2401</v>
      </c>
      <c r="B580" t="s">
        <v>2402</v>
      </c>
      <c r="C580" t="s">
        <v>45</v>
      </c>
      <c r="D580">
        <v>19</v>
      </c>
      <c r="E580" t="s">
        <v>5112</v>
      </c>
      <c r="F580" s="70" t="s">
        <v>2532</v>
      </c>
      <c r="G580" t="s">
        <v>2533</v>
      </c>
      <c r="H580">
        <v>6199</v>
      </c>
      <c r="I580">
        <v>6439</v>
      </c>
      <c r="J580" t="s">
        <v>2534</v>
      </c>
      <c r="K580" t="s">
        <v>22</v>
      </c>
      <c r="L580" t="s">
        <v>52</v>
      </c>
      <c r="M580" t="s">
        <v>24</v>
      </c>
      <c r="N580" t="s">
        <v>2535</v>
      </c>
      <c r="O580" t="s">
        <v>122</v>
      </c>
      <c r="P580" t="s">
        <v>5105</v>
      </c>
      <c r="Q580" t="s">
        <v>27</v>
      </c>
      <c r="R580">
        <v>1805</v>
      </c>
      <c r="S580">
        <v>1890</v>
      </c>
      <c r="T580">
        <v>1805</v>
      </c>
      <c r="U580">
        <v>1847</v>
      </c>
      <c r="V580" t="s">
        <v>2536</v>
      </c>
    </row>
    <row r="581" spans="1:22" ht="34" x14ac:dyDescent="0.2">
      <c r="A581" t="s">
        <v>2401</v>
      </c>
      <c r="B581" t="s">
        <v>2402</v>
      </c>
      <c r="C581" t="s">
        <v>45</v>
      </c>
      <c r="D581">
        <v>19</v>
      </c>
      <c r="E581" t="s">
        <v>5112</v>
      </c>
      <c r="F581" s="70" t="s">
        <v>2537</v>
      </c>
      <c r="G581" t="s">
        <v>2538</v>
      </c>
      <c r="H581">
        <v>6440</v>
      </c>
      <c r="I581">
        <v>6544</v>
      </c>
      <c r="J581" t="s">
        <v>2539</v>
      </c>
      <c r="K581" s="75" t="s">
        <v>110</v>
      </c>
      <c r="L581" t="s">
        <v>52</v>
      </c>
      <c r="M581" t="s">
        <v>24</v>
      </c>
      <c r="N581" t="s">
        <v>2540</v>
      </c>
      <c r="O581" t="s">
        <v>2541</v>
      </c>
      <c r="P581" t="s">
        <v>112</v>
      </c>
      <c r="Q581" t="s">
        <v>27</v>
      </c>
      <c r="R581">
        <v>1806</v>
      </c>
      <c r="S581">
        <v>1891</v>
      </c>
      <c r="T581">
        <v>1806</v>
      </c>
      <c r="U581">
        <v>1848</v>
      </c>
      <c r="V581" t="s">
        <v>2542</v>
      </c>
    </row>
    <row r="582" spans="1:22" ht="34" hidden="1" x14ac:dyDescent="0.2">
      <c r="A582" t="s">
        <v>2401</v>
      </c>
      <c r="B582" t="s">
        <v>2402</v>
      </c>
      <c r="C582" t="s">
        <v>45</v>
      </c>
      <c r="D582">
        <v>19</v>
      </c>
      <c r="E582" t="s">
        <v>5112</v>
      </c>
      <c r="F582" s="70" t="s">
        <v>2543</v>
      </c>
      <c r="G582" t="s">
        <v>2544</v>
      </c>
      <c r="H582">
        <v>6546</v>
      </c>
      <c r="I582">
        <v>6646</v>
      </c>
      <c r="J582" t="s">
        <v>2545</v>
      </c>
      <c r="K582" t="s">
        <v>22</v>
      </c>
      <c r="L582" t="s">
        <v>52</v>
      </c>
      <c r="M582" t="s">
        <v>24</v>
      </c>
      <c r="N582" t="s">
        <v>2546</v>
      </c>
      <c r="O582" t="s">
        <v>2545</v>
      </c>
      <c r="P582" t="s">
        <v>5105</v>
      </c>
      <c r="Q582" t="s">
        <v>27</v>
      </c>
      <c r="R582">
        <v>1807</v>
      </c>
      <c r="S582">
        <v>1913</v>
      </c>
      <c r="T582">
        <v>1807</v>
      </c>
      <c r="U582">
        <v>1866</v>
      </c>
      <c r="V582" t="s">
        <v>2547</v>
      </c>
    </row>
    <row r="583" spans="1:22" ht="34" hidden="1" x14ac:dyDescent="0.2">
      <c r="A583" t="s">
        <v>2401</v>
      </c>
      <c r="B583" t="s">
        <v>2402</v>
      </c>
      <c r="C583" t="s">
        <v>45</v>
      </c>
      <c r="D583">
        <v>19</v>
      </c>
      <c r="E583" t="s">
        <v>5112</v>
      </c>
      <c r="F583" s="70" t="s">
        <v>2548</v>
      </c>
      <c r="G583" t="s">
        <v>2549</v>
      </c>
      <c r="H583">
        <v>6647</v>
      </c>
      <c r="I583">
        <v>6762</v>
      </c>
      <c r="J583" t="s">
        <v>2550</v>
      </c>
      <c r="K583" t="s">
        <v>22</v>
      </c>
      <c r="L583" t="s">
        <v>52</v>
      </c>
      <c r="M583" t="s">
        <v>24</v>
      </c>
      <c r="N583" t="s">
        <v>2551</v>
      </c>
      <c r="O583" t="s">
        <v>2552</v>
      </c>
      <c r="P583" t="s">
        <v>5105</v>
      </c>
      <c r="Q583" t="s">
        <v>27</v>
      </c>
      <c r="R583">
        <v>1808</v>
      </c>
      <c r="S583">
        <v>1914</v>
      </c>
      <c r="T583">
        <v>1808</v>
      </c>
      <c r="U583">
        <v>1867</v>
      </c>
      <c r="V583" t="s">
        <v>2553</v>
      </c>
    </row>
    <row r="584" spans="1:22" ht="51" hidden="1" x14ac:dyDescent="0.2">
      <c r="A584" t="s">
        <v>2401</v>
      </c>
      <c r="B584" t="s">
        <v>2402</v>
      </c>
      <c r="C584" t="s">
        <v>45</v>
      </c>
      <c r="D584">
        <v>19</v>
      </c>
      <c r="E584" t="s">
        <v>5112</v>
      </c>
      <c r="F584" s="70" t="s">
        <v>2554</v>
      </c>
      <c r="G584" t="s">
        <v>2555</v>
      </c>
      <c r="H584">
        <v>6763</v>
      </c>
      <c r="I584">
        <v>6968</v>
      </c>
      <c r="J584" t="s">
        <v>2556</v>
      </c>
      <c r="K584" s="75" t="s">
        <v>79</v>
      </c>
      <c r="L584" t="s">
        <v>52</v>
      </c>
      <c r="M584" t="s">
        <v>24</v>
      </c>
      <c r="N584" t="s">
        <v>2557</v>
      </c>
      <c r="O584" t="s">
        <v>79</v>
      </c>
      <c r="P584" t="s">
        <v>79</v>
      </c>
      <c r="Q584" t="s">
        <v>79</v>
      </c>
      <c r="R584">
        <v>1809</v>
      </c>
      <c r="T584">
        <v>1809</v>
      </c>
      <c r="V584" t="s">
        <v>2558</v>
      </c>
    </row>
    <row r="585" spans="1:22" ht="68" hidden="1" x14ac:dyDescent="0.2">
      <c r="A585" t="s">
        <v>2401</v>
      </c>
      <c r="B585" t="s">
        <v>2402</v>
      </c>
      <c r="C585" t="s">
        <v>45</v>
      </c>
      <c r="D585">
        <v>19</v>
      </c>
      <c r="E585" t="s">
        <v>5112</v>
      </c>
      <c r="F585" s="70" t="s">
        <v>2559</v>
      </c>
      <c r="G585" t="s">
        <v>2560</v>
      </c>
      <c r="H585">
        <v>6970</v>
      </c>
      <c r="I585">
        <v>7243</v>
      </c>
      <c r="J585" t="s">
        <v>2561</v>
      </c>
      <c r="K585" t="s">
        <v>45</v>
      </c>
      <c r="L585" t="s">
        <v>52</v>
      </c>
      <c r="M585" t="s">
        <v>46</v>
      </c>
      <c r="N585" t="s">
        <v>2562</v>
      </c>
      <c r="O585" t="s">
        <v>2563</v>
      </c>
      <c r="P585" t="s">
        <v>49</v>
      </c>
      <c r="Q585" t="s">
        <v>27</v>
      </c>
      <c r="R585">
        <v>1810</v>
      </c>
      <c r="S585">
        <v>1892</v>
      </c>
      <c r="T585">
        <v>1810</v>
      </c>
      <c r="U585">
        <v>1849</v>
      </c>
      <c r="V585" t="s">
        <v>2564</v>
      </c>
    </row>
    <row r="586" spans="1:22" ht="34" hidden="1" x14ac:dyDescent="0.2">
      <c r="A586" t="s">
        <v>2401</v>
      </c>
      <c r="B586" t="s">
        <v>2402</v>
      </c>
      <c r="C586" t="s">
        <v>45</v>
      </c>
      <c r="D586">
        <v>19</v>
      </c>
      <c r="E586" t="s">
        <v>5112</v>
      </c>
      <c r="F586" s="70" t="s">
        <v>2565</v>
      </c>
      <c r="G586" t="s">
        <v>2566</v>
      </c>
      <c r="H586">
        <v>7426</v>
      </c>
      <c r="I586">
        <v>7511</v>
      </c>
      <c r="J586" t="s">
        <v>1237</v>
      </c>
      <c r="K586" t="s">
        <v>22</v>
      </c>
      <c r="L586" t="s">
        <v>52</v>
      </c>
      <c r="M586" t="s">
        <v>24</v>
      </c>
      <c r="N586" t="s">
        <v>2567</v>
      </c>
      <c r="O586" t="s">
        <v>1227</v>
      </c>
      <c r="P586" t="s">
        <v>5105</v>
      </c>
      <c r="Q586" t="s">
        <v>27</v>
      </c>
      <c r="R586">
        <v>1811</v>
      </c>
      <c r="S586">
        <v>1915</v>
      </c>
      <c r="T586">
        <v>1811</v>
      </c>
      <c r="U586">
        <v>1868</v>
      </c>
      <c r="V586" t="s">
        <v>2568</v>
      </c>
    </row>
    <row r="587" spans="1:22" ht="102" x14ac:dyDescent="0.2">
      <c r="A587" t="s">
        <v>2401</v>
      </c>
      <c r="B587" t="s">
        <v>2402</v>
      </c>
      <c r="C587" t="s">
        <v>45</v>
      </c>
      <c r="D587">
        <v>19</v>
      </c>
      <c r="E587" t="s">
        <v>5112</v>
      </c>
      <c r="F587" s="70" t="s">
        <v>2569</v>
      </c>
      <c r="G587" t="s">
        <v>2570</v>
      </c>
      <c r="H587">
        <v>7899</v>
      </c>
      <c r="I587">
        <v>8355</v>
      </c>
      <c r="J587" t="s">
        <v>2571</v>
      </c>
      <c r="K587" s="75" t="s">
        <v>110</v>
      </c>
      <c r="L587" t="s">
        <v>52</v>
      </c>
      <c r="M587" t="s">
        <v>24</v>
      </c>
      <c r="N587" t="s">
        <v>2572</v>
      </c>
      <c r="O587" t="s">
        <v>110</v>
      </c>
      <c r="P587" t="s">
        <v>112</v>
      </c>
      <c r="Q587" t="s">
        <v>27</v>
      </c>
      <c r="R587">
        <v>1812</v>
      </c>
      <c r="S587">
        <v>1893</v>
      </c>
      <c r="T587">
        <v>1812</v>
      </c>
      <c r="U587">
        <v>1850</v>
      </c>
      <c r="V587" t="s">
        <v>2573</v>
      </c>
    </row>
    <row r="588" spans="1:22" ht="34" x14ac:dyDescent="0.2">
      <c r="A588" t="s">
        <v>2401</v>
      </c>
      <c r="B588" t="s">
        <v>2402</v>
      </c>
      <c r="C588" t="s">
        <v>45</v>
      </c>
      <c r="D588">
        <v>19</v>
      </c>
      <c r="E588" t="s">
        <v>5112</v>
      </c>
      <c r="F588" s="70" t="s">
        <v>2574</v>
      </c>
      <c r="G588" t="s">
        <v>2575</v>
      </c>
      <c r="H588">
        <v>8356</v>
      </c>
      <c r="I588">
        <v>8472</v>
      </c>
      <c r="J588" t="s">
        <v>2576</v>
      </c>
      <c r="K588" s="75" t="s">
        <v>110</v>
      </c>
      <c r="L588" t="s">
        <v>52</v>
      </c>
      <c r="M588" t="s">
        <v>24</v>
      </c>
      <c r="N588" t="s">
        <v>2577</v>
      </c>
      <c r="O588" t="s">
        <v>110</v>
      </c>
      <c r="P588" t="s">
        <v>112</v>
      </c>
      <c r="Q588" t="s">
        <v>27</v>
      </c>
      <c r="R588">
        <v>1813</v>
      </c>
      <c r="S588">
        <v>1894</v>
      </c>
      <c r="T588">
        <v>1813</v>
      </c>
      <c r="U588">
        <v>1850</v>
      </c>
      <c r="V588" t="s">
        <v>2578</v>
      </c>
    </row>
    <row r="589" spans="1:22" ht="51" x14ac:dyDescent="0.2">
      <c r="A589" t="s">
        <v>2401</v>
      </c>
      <c r="B589" t="s">
        <v>2402</v>
      </c>
      <c r="C589" t="s">
        <v>45</v>
      </c>
      <c r="D589">
        <v>19</v>
      </c>
      <c r="E589" t="s">
        <v>5112</v>
      </c>
      <c r="F589" s="70" t="s">
        <v>2579</v>
      </c>
      <c r="G589" t="s">
        <v>2580</v>
      </c>
      <c r="H589">
        <v>8474</v>
      </c>
      <c r="I589">
        <v>8676</v>
      </c>
      <c r="J589" t="s">
        <v>2581</v>
      </c>
      <c r="K589" s="75" t="s">
        <v>110</v>
      </c>
      <c r="L589" t="s">
        <v>52</v>
      </c>
      <c r="M589" t="s">
        <v>46</v>
      </c>
      <c r="N589" t="s">
        <v>2582</v>
      </c>
      <c r="O589" t="s">
        <v>110</v>
      </c>
      <c r="P589" t="s">
        <v>112</v>
      </c>
      <c r="Q589" t="s">
        <v>27</v>
      </c>
      <c r="R589">
        <v>1814</v>
      </c>
      <c r="S589">
        <v>1895</v>
      </c>
      <c r="T589">
        <v>1814</v>
      </c>
      <c r="U589">
        <v>1851</v>
      </c>
      <c r="V589" t="s">
        <v>2583</v>
      </c>
    </row>
    <row r="590" spans="1:22" ht="51" x14ac:dyDescent="0.2">
      <c r="A590" t="s">
        <v>2401</v>
      </c>
      <c r="B590" t="s">
        <v>2402</v>
      </c>
      <c r="C590" t="s">
        <v>45</v>
      </c>
      <c r="D590">
        <v>19</v>
      </c>
      <c r="E590" t="s">
        <v>5112</v>
      </c>
      <c r="F590" s="70" t="s">
        <v>2579</v>
      </c>
      <c r="G590" t="s">
        <v>2580</v>
      </c>
      <c r="H590">
        <v>8474</v>
      </c>
      <c r="I590">
        <v>8676</v>
      </c>
      <c r="J590" t="s">
        <v>2584</v>
      </c>
      <c r="K590" s="75" t="s">
        <v>110</v>
      </c>
      <c r="L590" t="s">
        <v>52</v>
      </c>
      <c r="M590" t="s">
        <v>24</v>
      </c>
      <c r="N590" t="s">
        <v>2585</v>
      </c>
      <c r="O590" t="s">
        <v>110</v>
      </c>
      <c r="P590" t="s">
        <v>112</v>
      </c>
      <c r="Q590" t="s">
        <v>27</v>
      </c>
      <c r="R590">
        <v>1815</v>
      </c>
      <c r="S590">
        <v>1896</v>
      </c>
      <c r="T590">
        <v>1815</v>
      </c>
      <c r="U590">
        <v>1851</v>
      </c>
      <c r="V590" t="s">
        <v>2586</v>
      </c>
    </row>
    <row r="591" spans="1:22" ht="51" x14ac:dyDescent="0.2">
      <c r="A591" t="s">
        <v>2401</v>
      </c>
      <c r="B591" t="s">
        <v>2402</v>
      </c>
      <c r="C591" t="s">
        <v>45</v>
      </c>
      <c r="D591">
        <v>19</v>
      </c>
      <c r="E591" t="s">
        <v>5112</v>
      </c>
      <c r="F591" s="70" t="s">
        <v>2579</v>
      </c>
      <c r="G591" t="s">
        <v>2580</v>
      </c>
      <c r="H591">
        <v>8474</v>
      </c>
      <c r="I591">
        <v>8676</v>
      </c>
      <c r="J591" t="s">
        <v>2587</v>
      </c>
      <c r="K591" s="75" t="s">
        <v>110</v>
      </c>
      <c r="L591" t="s">
        <v>52</v>
      </c>
      <c r="M591" t="s">
        <v>24</v>
      </c>
      <c r="N591" t="s">
        <v>2588</v>
      </c>
      <c r="O591" t="s">
        <v>110</v>
      </c>
      <c r="P591" t="s">
        <v>112</v>
      </c>
      <c r="Q591" t="s">
        <v>27</v>
      </c>
      <c r="R591">
        <v>1816</v>
      </c>
      <c r="S591">
        <v>1897</v>
      </c>
      <c r="T591">
        <v>1816</v>
      </c>
      <c r="U591">
        <v>1851</v>
      </c>
      <c r="V591" t="s">
        <v>2589</v>
      </c>
    </row>
    <row r="592" spans="1:22" ht="68" x14ac:dyDescent="0.2">
      <c r="A592" t="s">
        <v>2401</v>
      </c>
      <c r="B592" t="s">
        <v>2402</v>
      </c>
      <c r="C592" t="s">
        <v>45</v>
      </c>
      <c r="D592">
        <v>19</v>
      </c>
      <c r="E592" t="s">
        <v>5112</v>
      </c>
      <c r="F592" s="70" t="s">
        <v>2590</v>
      </c>
      <c r="G592" t="s">
        <v>2591</v>
      </c>
      <c r="H592">
        <v>8677</v>
      </c>
      <c r="I592">
        <v>8932</v>
      </c>
      <c r="J592" t="s">
        <v>2592</v>
      </c>
      <c r="K592" s="75" t="s">
        <v>110</v>
      </c>
      <c r="L592" t="s">
        <v>52</v>
      </c>
      <c r="M592" t="s">
        <v>24</v>
      </c>
      <c r="N592" t="s">
        <v>2593</v>
      </c>
      <c r="O592" t="s">
        <v>1828</v>
      </c>
      <c r="P592" t="s">
        <v>112</v>
      </c>
      <c r="Q592" t="s">
        <v>27</v>
      </c>
      <c r="R592">
        <v>1817</v>
      </c>
      <c r="S592">
        <v>1898</v>
      </c>
      <c r="T592">
        <v>1817</v>
      </c>
      <c r="U592">
        <v>1852</v>
      </c>
      <c r="V592" t="s">
        <v>2594</v>
      </c>
    </row>
    <row r="593" spans="1:22" ht="68" hidden="1" x14ac:dyDescent="0.2">
      <c r="A593" t="s">
        <v>2401</v>
      </c>
      <c r="B593" t="s">
        <v>2402</v>
      </c>
      <c r="C593" t="s">
        <v>45</v>
      </c>
      <c r="D593">
        <v>19</v>
      </c>
      <c r="E593" t="s">
        <v>5112</v>
      </c>
      <c r="F593" s="70" t="s">
        <v>2595</v>
      </c>
      <c r="G593" t="s">
        <v>2596</v>
      </c>
      <c r="H593">
        <v>8933</v>
      </c>
      <c r="I593">
        <v>9189</v>
      </c>
      <c r="J593" t="s">
        <v>2597</v>
      </c>
      <c r="K593" t="s">
        <v>45</v>
      </c>
      <c r="L593" t="s">
        <v>52</v>
      </c>
      <c r="M593" t="s">
        <v>24</v>
      </c>
      <c r="N593" t="s">
        <v>2598</v>
      </c>
      <c r="O593" t="s">
        <v>2599</v>
      </c>
      <c r="P593" t="s">
        <v>210</v>
      </c>
      <c r="Q593" t="s">
        <v>27</v>
      </c>
      <c r="R593">
        <v>1818</v>
      </c>
      <c r="S593">
        <v>1899</v>
      </c>
      <c r="T593">
        <v>1818</v>
      </c>
      <c r="U593">
        <v>1853</v>
      </c>
      <c r="V593" t="s">
        <v>2600</v>
      </c>
    </row>
    <row r="594" spans="1:22" ht="17" hidden="1" x14ac:dyDescent="0.2">
      <c r="A594" t="s">
        <v>2401</v>
      </c>
      <c r="B594" t="s">
        <v>2402</v>
      </c>
      <c r="C594" t="s">
        <v>45</v>
      </c>
      <c r="D594">
        <v>19</v>
      </c>
      <c r="E594" t="s">
        <v>5112</v>
      </c>
      <c r="F594" s="70" t="s">
        <v>2601</v>
      </c>
      <c r="G594" t="s">
        <v>2602</v>
      </c>
      <c r="H594">
        <v>9190</v>
      </c>
      <c r="I594">
        <v>9222</v>
      </c>
      <c r="J594" t="s">
        <v>2603</v>
      </c>
      <c r="K594" t="s">
        <v>45</v>
      </c>
      <c r="L594" t="s">
        <v>52</v>
      </c>
      <c r="M594" t="s">
        <v>24</v>
      </c>
      <c r="N594" t="s">
        <v>2604</v>
      </c>
      <c r="O594" t="s">
        <v>2599</v>
      </c>
      <c r="P594" t="s">
        <v>210</v>
      </c>
      <c r="Q594" t="s">
        <v>27</v>
      </c>
      <c r="R594">
        <v>1819</v>
      </c>
      <c r="S594">
        <v>1900</v>
      </c>
      <c r="T594">
        <v>1819</v>
      </c>
      <c r="U594">
        <v>1853</v>
      </c>
      <c r="V594" t="s">
        <v>2605</v>
      </c>
    </row>
    <row r="595" spans="1:22" ht="34" x14ac:dyDescent="0.2">
      <c r="A595" t="s">
        <v>2401</v>
      </c>
      <c r="B595" t="s">
        <v>2402</v>
      </c>
      <c r="C595" t="s">
        <v>45</v>
      </c>
      <c r="D595">
        <v>19</v>
      </c>
      <c r="E595" t="s">
        <v>5112</v>
      </c>
      <c r="F595" s="70" t="s">
        <v>2606</v>
      </c>
      <c r="G595" t="s">
        <v>2607</v>
      </c>
      <c r="H595">
        <v>9363</v>
      </c>
      <c r="I595">
        <v>9424</v>
      </c>
      <c r="J595" t="s">
        <v>2436</v>
      </c>
      <c r="K595" s="75" t="s">
        <v>110</v>
      </c>
      <c r="L595" t="s">
        <v>32</v>
      </c>
      <c r="M595" t="s">
        <v>24</v>
      </c>
      <c r="N595" t="s">
        <v>2608</v>
      </c>
      <c r="O595" s="70" t="s">
        <v>2609</v>
      </c>
      <c r="P595" t="s">
        <v>112</v>
      </c>
      <c r="Q595" t="s">
        <v>27</v>
      </c>
      <c r="R595">
        <v>1820</v>
      </c>
      <c r="S595">
        <v>1901</v>
      </c>
      <c r="T595">
        <v>1820</v>
      </c>
      <c r="U595">
        <v>1854</v>
      </c>
      <c r="V595" t="s">
        <v>2610</v>
      </c>
    </row>
    <row r="596" spans="1:22" ht="17" x14ac:dyDescent="0.2">
      <c r="A596" t="s">
        <v>2401</v>
      </c>
      <c r="B596" t="s">
        <v>2402</v>
      </c>
      <c r="C596" t="s">
        <v>45</v>
      </c>
      <c r="D596">
        <v>19</v>
      </c>
      <c r="E596" t="s">
        <v>5112</v>
      </c>
      <c r="F596" s="70" t="s">
        <v>2606</v>
      </c>
      <c r="G596" t="s">
        <v>2607</v>
      </c>
      <c r="H596">
        <v>9363</v>
      </c>
      <c r="I596">
        <v>9424</v>
      </c>
      <c r="J596" t="s">
        <v>2611</v>
      </c>
      <c r="K596" s="75" t="s">
        <v>110</v>
      </c>
      <c r="L596" t="s">
        <v>52</v>
      </c>
      <c r="M596" t="s">
        <v>24</v>
      </c>
      <c r="N596" t="s">
        <v>2612</v>
      </c>
      <c r="O596" t="s">
        <v>1055</v>
      </c>
      <c r="P596" t="s">
        <v>112</v>
      </c>
      <c r="Q596" t="s">
        <v>27</v>
      </c>
      <c r="R596">
        <v>1821</v>
      </c>
      <c r="S596">
        <v>1902</v>
      </c>
      <c r="T596">
        <v>1821</v>
      </c>
      <c r="U596">
        <v>1855</v>
      </c>
      <c r="V596" t="s">
        <v>2613</v>
      </c>
    </row>
    <row r="597" spans="1:22" ht="34" x14ac:dyDescent="0.2">
      <c r="A597" t="s">
        <v>2401</v>
      </c>
      <c r="B597" t="s">
        <v>2402</v>
      </c>
      <c r="C597" t="s">
        <v>45</v>
      </c>
      <c r="D597">
        <v>19</v>
      </c>
      <c r="E597" t="s">
        <v>5112</v>
      </c>
      <c r="F597" s="70" t="s">
        <v>2614</v>
      </c>
      <c r="G597" t="s">
        <v>2615</v>
      </c>
      <c r="H597">
        <v>9426</v>
      </c>
      <c r="I597">
        <v>9578</v>
      </c>
      <c r="J597" t="s">
        <v>2616</v>
      </c>
      <c r="K597" s="75" t="s">
        <v>110</v>
      </c>
      <c r="L597" t="s">
        <v>52</v>
      </c>
      <c r="M597" t="s">
        <v>24</v>
      </c>
      <c r="N597" t="s">
        <v>2617</v>
      </c>
      <c r="O597" t="s">
        <v>1055</v>
      </c>
      <c r="P597" t="s">
        <v>112</v>
      </c>
      <c r="Q597" t="s">
        <v>27</v>
      </c>
      <c r="R597">
        <v>1822</v>
      </c>
      <c r="S597">
        <v>1903</v>
      </c>
      <c r="T597">
        <v>1822</v>
      </c>
      <c r="U597">
        <v>1856</v>
      </c>
      <c r="V597" t="s">
        <v>2618</v>
      </c>
    </row>
    <row r="598" spans="1:22" ht="34" hidden="1" x14ac:dyDescent="0.2">
      <c r="A598" t="s">
        <v>2401</v>
      </c>
      <c r="B598" t="s">
        <v>2402</v>
      </c>
      <c r="C598" t="s">
        <v>45</v>
      </c>
      <c r="D598">
        <v>19</v>
      </c>
      <c r="E598" t="s">
        <v>5112</v>
      </c>
      <c r="F598" s="70" t="s">
        <v>2619</v>
      </c>
      <c r="G598" t="s">
        <v>2620</v>
      </c>
      <c r="H598">
        <v>9579</v>
      </c>
      <c r="I598">
        <v>9715</v>
      </c>
      <c r="J598" t="s">
        <v>2621</v>
      </c>
      <c r="K598" t="s">
        <v>110</v>
      </c>
      <c r="L598" t="s">
        <v>23</v>
      </c>
      <c r="M598" t="s">
        <v>24</v>
      </c>
      <c r="N598" t="s">
        <v>2622</v>
      </c>
      <c r="O598" t="s">
        <v>1938</v>
      </c>
      <c r="P598" t="s">
        <v>5102</v>
      </c>
      <c r="Q598" t="s">
        <v>27</v>
      </c>
      <c r="R598">
        <v>1823</v>
      </c>
      <c r="S598">
        <v>1916</v>
      </c>
      <c r="T598">
        <v>1823</v>
      </c>
      <c r="U598">
        <v>1869</v>
      </c>
      <c r="V598" t="s">
        <v>2623</v>
      </c>
    </row>
    <row r="599" spans="1:22" ht="34" hidden="1" x14ac:dyDescent="0.2">
      <c r="A599" t="s">
        <v>2401</v>
      </c>
      <c r="B599" t="s">
        <v>2402</v>
      </c>
      <c r="C599" t="s">
        <v>45</v>
      </c>
      <c r="D599">
        <v>19</v>
      </c>
      <c r="E599" t="s">
        <v>5112</v>
      </c>
      <c r="F599" s="70" t="s">
        <v>2624</v>
      </c>
      <c r="G599" t="s">
        <v>2625</v>
      </c>
      <c r="H599">
        <v>9716</v>
      </c>
      <c r="I599">
        <v>9819</v>
      </c>
      <c r="J599" t="s">
        <v>2626</v>
      </c>
      <c r="K599" t="s">
        <v>22</v>
      </c>
      <c r="L599" t="s">
        <v>23</v>
      </c>
      <c r="M599" t="s">
        <v>46</v>
      </c>
      <c r="N599" t="s">
        <v>2627</v>
      </c>
      <c r="O599" t="s">
        <v>372</v>
      </c>
      <c r="P599" t="s">
        <v>5106</v>
      </c>
      <c r="Q599" t="s">
        <v>27</v>
      </c>
      <c r="R599">
        <v>1824</v>
      </c>
      <c r="S599">
        <v>1904</v>
      </c>
      <c r="T599">
        <v>1824</v>
      </c>
      <c r="U599">
        <v>1857</v>
      </c>
      <c r="V599" t="s">
        <v>2628</v>
      </c>
    </row>
    <row r="600" spans="1:22" ht="34" hidden="1" x14ac:dyDescent="0.2">
      <c r="A600" t="s">
        <v>2401</v>
      </c>
      <c r="B600" t="s">
        <v>2402</v>
      </c>
      <c r="C600" t="s">
        <v>45</v>
      </c>
      <c r="D600">
        <v>19</v>
      </c>
      <c r="E600" t="s">
        <v>5112</v>
      </c>
      <c r="F600" s="70" t="s">
        <v>2624</v>
      </c>
      <c r="G600" t="s">
        <v>2625</v>
      </c>
      <c r="H600">
        <v>9716</v>
      </c>
      <c r="I600">
        <v>9819</v>
      </c>
      <c r="J600" t="s">
        <v>372</v>
      </c>
      <c r="K600" t="s">
        <v>22</v>
      </c>
      <c r="L600" t="s">
        <v>23</v>
      </c>
      <c r="M600" t="s">
        <v>24</v>
      </c>
      <c r="N600" t="s">
        <v>2629</v>
      </c>
      <c r="O600" t="s">
        <v>372</v>
      </c>
      <c r="P600" t="s">
        <v>5106</v>
      </c>
      <c r="Q600" t="s">
        <v>27</v>
      </c>
      <c r="R600">
        <v>1825</v>
      </c>
      <c r="S600">
        <v>1917</v>
      </c>
      <c r="T600">
        <v>1825</v>
      </c>
      <c r="U600">
        <v>1857</v>
      </c>
      <c r="V600" t="s">
        <v>2630</v>
      </c>
    </row>
    <row r="601" spans="1:22" ht="51" hidden="1" x14ac:dyDescent="0.2">
      <c r="A601" t="s">
        <v>2401</v>
      </c>
      <c r="B601" t="s">
        <v>2402</v>
      </c>
      <c r="C601" t="s">
        <v>45</v>
      </c>
      <c r="D601">
        <v>19</v>
      </c>
      <c r="E601" t="s">
        <v>5112</v>
      </c>
      <c r="F601" s="70" t="s">
        <v>2631</v>
      </c>
      <c r="G601" t="s">
        <v>2632</v>
      </c>
      <c r="H601">
        <v>9820</v>
      </c>
      <c r="I601">
        <v>9977</v>
      </c>
      <c r="J601" t="s">
        <v>2633</v>
      </c>
      <c r="K601" s="75" t="s">
        <v>110</v>
      </c>
      <c r="L601" t="s">
        <v>52</v>
      </c>
      <c r="M601" t="s">
        <v>24</v>
      </c>
      <c r="N601" t="s">
        <v>2634</v>
      </c>
      <c r="O601" t="s">
        <v>2635</v>
      </c>
      <c r="P601" t="s">
        <v>1782</v>
      </c>
      <c r="Q601" t="s">
        <v>27</v>
      </c>
      <c r="R601">
        <v>1826</v>
      </c>
      <c r="S601">
        <v>1905</v>
      </c>
      <c r="T601">
        <v>1826</v>
      </c>
      <c r="U601">
        <v>1858</v>
      </c>
      <c r="V601" t="s">
        <v>2636</v>
      </c>
    </row>
    <row r="602" spans="1:22" ht="51" hidden="1" x14ac:dyDescent="0.2">
      <c r="A602" t="s">
        <v>2401</v>
      </c>
      <c r="B602" t="s">
        <v>2402</v>
      </c>
      <c r="C602" t="s">
        <v>45</v>
      </c>
      <c r="D602">
        <v>19</v>
      </c>
      <c r="E602" t="s">
        <v>5112</v>
      </c>
      <c r="F602" s="70" t="s">
        <v>2637</v>
      </c>
      <c r="G602" t="s">
        <v>2632</v>
      </c>
      <c r="H602">
        <v>9820</v>
      </c>
      <c r="I602">
        <v>9977</v>
      </c>
      <c r="J602" t="s">
        <v>2638</v>
      </c>
      <c r="K602" t="s">
        <v>45</v>
      </c>
      <c r="L602" t="s">
        <v>52</v>
      </c>
      <c r="M602" t="s">
        <v>46</v>
      </c>
      <c r="N602" t="s">
        <v>2639</v>
      </c>
      <c r="O602" t="s">
        <v>2640</v>
      </c>
      <c r="P602" t="s">
        <v>520</v>
      </c>
      <c r="Q602" t="s">
        <v>27</v>
      </c>
      <c r="R602">
        <v>1832</v>
      </c>
      <c r="S602">
        <v>1875</v>
      </c>
      <c r="T602">
        <v>1832</v>
      </c>
      <c r="U602">
        <v>1833</v>
      </c>
      <c r="V602" t="s">
        <v>2641</v>
      </c>
    </row>
    <row r="603" spans="1:22" ht="17" hidden="1" x14ac:dyDescent="0.2">
      <c r="A603" t="s">
        <v>2642</v>
      </c>
      <c r="B603" t="s">
        <v>2643</v>
      </c>
      <c r="C603" t="s">
        <v>1254</v>
      </c>
      <c r="D603">
        <v>5</v>
      </c>
      <c r="E603" t="s">
        <v>5112</v>
      </c>
      <c r="F603" s="70" t="s">
        <v>2644</v>
      </c>
      <c r="G603" t="s">
        <v>2645</v>
      </c>
      <c r="H603">
        <v>0</v>
      </c>
      <c r="I603">
        <v>65</v>
      </c>
      <c r="J603" t="s">
        <v>2646</v>
      </c>
      <c r="K603" t="s">
        <v>22</v>
      </c>
      <c r="L603" t="s">
        <v>32</v>
      </c>
      <c r="M603" t="s">
        <v>46</v>
      </c>
      <c r="N603" t="s">
        <v>2647</v>
      </c>
      <c r="O603" s="70" t="s">
        <v>1635</v>
      </c>
      <c r="P603" s="75" t="s">
        <v>5103</v>
      </c>
      <c r="Q603" t="s">
        <v>27</v>
      </c>
      <c r="R603">
        <v>853</v>
      </c>
      <c r="S603">
        <v>969</v>
      </c>
      <c r="T603">
        <v>853</v>
      </c>
      <c r="U603">
        <v>927</v>
      </c>
      <c r="V603" t="s">
        <v>2648</v>
      </c>
    </row>
    <row r="604" spans="1:22" ht="34" hidden="1" x14ac:dyDescent="0.2">
      <c r="A604" t="s">
        <v>2642</v>
      </c>
      <c r="B604" t="s">
        <v>2643</v>
      </c>
      <c r="C604" t="s">
        <v>1254</v>
      </c>
      <c r="D604">
        <v>5</v>
      </c>
      <c r="E604" t="s">
        <v>5112</v>
      </c>
      <c r="F604" s="70" t="s">
        <v>2649</v>
      </c>
      <c r="G604" t="s">
        <v>2650</v>
      </c>
      <c r="H604">
        <v>66</v>
      </c>
      <c r="I604">
        <v>156</v>
      </c>
      <c r="J604" t="s">
        <v>2651</v>
      </c>
      <c r="K604" t="s">
        <v>22</v>
      </c>
      <c r="L604" t="s">
        <v>32</v>
      </c>
      <c r="M604" t="s">
        <v>46</v>
      </c>
      <c r="N604" t="s">
        <v>2652</v>
      </c>
      <c r="O604" s="70" t="s">
        <v>1643</v>
      </c>
      <c r="P604" s="75" t="s">
        <v>5103</v>
      </c>
      <c r="Q604" t="s">
        <v>27</v>
      </c>
      <c r="R604">
        <v>854</v>
      </c>
      <c r="S604">
        <v>970</v>
      </c>
      <c r="T604">
        <v>854</v>
      </c>
      <c r="U604">
        <v>928</v>
      </c>
      <c r="V604" t="s">
        <v>2653</v>
      </c>
    </row>
    <row r="605" spans="1:22" ht="34" hidden="1" x14ac:dyDescent="0.2">
      <c r="A605" t="s">
        <v>2642</v>
      </c>
      <c r="B605" t="s">
        <v>2643</v>
      </c>
      <c r="C605" t="s">
        <v>1254</v>
      </c>
      <c r="D605">
        <v>5</v>
      </c>
      <c r="E605" t="s">
        <v>5112</v>
      </c>
      <c r="F605" s="70" t="s">
        <v>2654</v>
      </c>
      <c r="G605" t="s">
        <v>2655</v>
      </c>
      <c r="H605">
        <v>158</v>
      </c>
      <c r="I605">
        <v>254</v>
      </c>
      <c r="J605" t="s">
        <v>2656</v>
      </c>
      <c r="K605" t="s">
        <v>22</v>
      </c>
      <c r="L605" t="s">
        <v>23</v>
      </c>
      <c r="M605" t="s">
        <v>24</v>
      </c>
      <c r="N605" t="s">
        <v>2657</v>
      </c>
      <c r="O605" t="s">
        <v>74</v>
      </c>
      <c r="P605" t="s">
        <v>5106</v>
      </c>
      <c r="Q605" t="s">
        <v>27</v>
      </c>
      <c r="R605">
        <v>855</v>
      </c>
      <c r="S605">
        <v>964</v>
      </c>
      <c r="T605">
        <v>855</v>
      </c>
      <c r="U605">
        <v>923</v>
      </c>
      <c r="V605" t="s">
        <v>2658</v>
      </c>
    </row>
    <row r="606" spans="1:22" ht="51" hidden="1" x14ac:dyDescent="0.2">
      <c r="A606" t="s">
        <v>2642</v>
      </c>
      <c r="B606" t="s">
        <v>2643</v>
      </c>
      <c r="C606" t="s">
        <v>1254</v>
      </c>
      <c r="D606">
        <v>5</v>
      </c>
      <c r="E606" t="s">
        <v>5112</v>
      </c>
      <c r="F606" s="70" t="s">
        <v>2659</v>
      </c>
      <c r="G606" t="s">
        <v>2660</v>
      </c>
      <c r="H606">
        <v>255</v>
      </c>
      <c r="I606">
        <v>416</v>
      </c>
      <c r="J606" t="s">
        <v>2661</v>
      </c>
      <c r="K606" t="s">
        <v>22</v>
      </c>
      <c r="L606" t="s">
        <v>52</v>
      </c>
      <c r="M606" t="s">
        <v>24</v>
      </c>
      <c r="N606" t="s">
        <v>2662</v>
      </c>
      <c r="O606" t="s">
        <v>2663</v>
      </c>
      <c r="P606" t="s">
        <v>5105</v>
      </c>
      <c r="Q606" t="s">
        <v>27</v>
      </c>
      <c r="R606">
        <v>856</v>
      </c>
      <c r="S606">
        <v>941</v>
      </c>
      <c r="T606">
        <v>856</v>
      </c>
      <c r="U606">
        <v>900</v>
      </c>
      <c r="V606" t="s">
        <v>2664</v>
      </c>
    </row>
    <row r="607" spans="1:22" ht="51" hidden="1" x14ac:dyDescent="0.2">
      <c r="A607" t="s">
        <v>2642</v>
      </c>
      <c r="B607" t="s">
        <v>2643</v>
      </c>
      <c r="C607" t="s">
        <v>1254</v>
      </c>
      <c r="D607">
        <v>5</v>
      </c>
      <c r="E607" t="s">
        <v>5112</v>
      </c>
      <c r="F607" s="70" t="s">
        <v>2659</v>
      </c>
      <c r="G607" t="s">
        <v>2660</v>
      </c>
      <c r="H607">
        <v>255</v>
      </c>
      <c r="I607">
        <v>416</v>
      </c>
      <c r="J607" t="s">
        <v>2665</v>
      </c>
      <c r="K607" t="s">
        <v>22</v>
      </c>
      <c r="L607" t="s">
        <v>23</v>
      </c>
      <c r="M607" t="s">
        <v>24</v>
      </c>
      <c r="N607" t="s">
        <v>2666</v>
      </c>
      <c r="O607" t="s">
        <v>74</v>
      </c>
      <c r="P607" t="s">
        <v>5106</v>
      </c>
      <c r="Q607" t="s">
        <v>27</v>
      </c>
      <c r="R607">
        <v>857</v>
      </c>
      <c r="S607">
        <v>942</v>
      </c>
      <c r="T607">
        <v>857</v>
      </c>
      <c r="U607">
        <v>901</v>
      </c>
      <c r="V607" t="s">
        <v>2667</v>
      </c>
    </row>
    <row r="608" spans="1:22" ht="17" hidden="1" x14ac:dyDescent="0.2">
      <c r="A608" t="s">
        <v>2642</v>
      </c>
      <c r="B608" t="s">
        <v>2643</v>
      </c>
      <c r="C608" t="s">
        <v>1254</v>
      </c>
      <c r="D608">
        <v>5</v>
      </c>
      <c r="E608" t="s">
        <v>5112</v>
      </c>
      <c r="F608" s="70" t="s">
        <v>2668</v>
      </c>
      <c r="G608" t="s">
        <v>2669</v>
      </c>
      <c r="H608">
        <v>417</v>
      </c>
      <c r="I608">
        <v>454</v>
      </c>
      <c r="J608" t="s">
        <v>2670</v>
      </c>
      <c r="K608" t="s">
        <v>110</v>
      </c>
      <c r="L608" t="s">
        <v>23</v>
      </c>
      <c r="M608" t="s">
        <v>24</v>
      </c>
      <c r="N608" t="s">
        <v>2671</v>
      </c>
      <c r="O608" t="s">
        <v>2672</v>
      </c>
      <c r="P608" t="s">
        <v>5106</v>
      </c>
      <c r="Q608" t="s">
        <v>27</v>
      </c>
      <c r="R608">
        <v>858</v>
      </c>
      <c r="S608">
        <v>943</v>
      </c>
      <c r="T608">
        <v>858</v>
      </c>
      <c r="U608">
        <v>902</v>
      </c>
      <c r="V608" t="s">
        <v>2673</v>
      </c>
    </row>
    <row r="609" spans="1:22" ht="34" hidden="1" x14ac:dyDescent="0.2">
      <c r="A609" t="s">
        <v>2642</v>
      </c>
      <c r="B609" t="s">
        <v>2643</v>
      </c>
      <c r="C609" t="s">
        <v>1254</v>
      </c>
      <c r="D609">
        <v>5</v>
      </c>
      <c r="E609" t="s">
        <v>5112</v>
      </c>
      <c r="F609" s="70" t="s">
        <v>2674</v>
      </c>
      <c r="G609" t="s">
        <v>2675</v>
      </c>
      <c r="H609">
        <v>719</v>
      </c>
      <c r="I609">
        <v>866</v>
      </c>
      <c r="J609" t="s">
        <v>2676</v>
      </c>
      <c r="K609" t="s">
        <v>22</v>
      </c>
      <c r="L609" t="s">
        <v>23</v>
      </c>
      <c r="M609" t="s">
        <v>24</v>
      </c>
      <c r="N609" t="s">
        <v>2677</v>
      </c>
      <c r="O609" t="s">
        <v>2678</v>
      </c>
      <c r="P609" t="s">
        <v>5101</v>
      </c>
      <c r="Q609" t="s">
        <v>27</v>
      </c>
      <c r="R609">
        <v>859</v>
      </c>
      <c r="S609">
        <v>944</v>
      </c>
      <c r="T609">
        <v>859</v>
      </c>
      <c r="U609">
        <v>903</v>
      </c>
      <c r="V609" t="s">
        <v>2679</v>
      </c>
    </row>
    <row r="610" spans="1:22" ht="34" hidden="1" x14ac:dyDescent="0.2">
      <c r="A610" t="s">
        <v>2642</v>
      </c>
      <c r="B610" t="s">
        <v>2643</v>
      </c>
      <c r="C610" t="s">
        <v>1254</v>
      </c>
      <c r="D610">
        <v>5</v>
      </c>
      <c r="E610" t="s">
        <v>5112</v>
      </c>
      <c r="F610" s="70" t="s">
        <v>2674</v>
      </c>
      <c r="G610" t="s">
        <v>2675</v>
      </c>
      <c r="H610">
        <v>719</v>
      </c>
      <c r="I610">
        <v>866</v>
      </c>
      <c r="J610" t="s">
        <v>2680</v>
      </c>
      <c r="K610" t="s">
        <v>22</v>
      </c>
      <c r="L610" t="s">
        <v>23</v>
      </c>
      <c r="M610" t="s">
        <v>24</v>
      </c>
      <c r="N610" t="s">
        <v>2681</v>
      </c>
      <c r="O610" t="s">
        <v>2678</v>
      </c>
      <c r="P610" t="s">
        <v>5101</v>
      </c>
      <c r="Q610" t="s">
        <v>27</v>
      </c>
      <c r="R610">
        <v>860</v>
      </c>
      <c r="S610">
        <v>945</v>
      </c>
      <c r="T610">
        <v>860</v>
      </c>
      <c r="U610">
        <v>903</v>
      </c>
      <c r="V610" t="s">
        <v>2682</v>
      </c>
    </row>
    <row r="611" spans="1:22" ht="51" hidden="1" x14ac:dyDescent="0.2">
      <c r="A611" t="s">
        <v>2642</v>
      </c>
      <c r="B611" t="s">
        <v>2643</v>
      </c>
      <c r="C611" t="s">
        <v>1254</v>
      </c>
      <c r="D611">
        <v>5</v>
      </c>
      <c r="E611" t="s">
        <v>5112</v>
      </c>
      <c r="F611" s="70" t="s">
        <v>2683</v>
      </c>
      <c r="G611" t="s">
        <v>2684</v>
      </c>
      <c r="H611">
        <v>867</v>
      </c>
      <c r="I611">
        <v>1073</v>
      </c>
      <c r="J611" t="s">
        <v>2685</v>
      </c>
      <c r="K611" t="s">
        <v>45</v>
      </c>
      <c r="L611" t="s">
        <v>52</v>
      </c>
      <c r="M611" t="s">
        <v>24</v>
      </c>
      <c r="N611" t="s">
        <v>2686</v>
      </c>
      <c r="O611" t="s">
        <v>2687</v>
      </c>
      <c r="P611" t="s">
        <v>210</v>
      </c>
      <c r="Q611" t="s">
        <v>27</v>
      </c>
      <c r="R611">
        <v>861</v>
      </c>
      <c r="S611">
        <v>946</v>
      </c>
      <c r="T611">
        <v>861</v>
      </c>
      <c r="U611">
        <v>904</v>
      </c>
      <c r="V611" t="s">
        <v>2688</v>
      </c>
    </row>
    <row r="612" spans="1:22" ht="102" hidden="1" x14ac:dyDescent="0.2">
      <c r="A612" t="s">
        <v>2642</v>
      </c>
      <c r="B612" t="s">
        <v>2643</v>
      </c>
      <c r="C612" t="s">
        <v>1254</v>
      </c>
      <c r="D612">
        <v>5</v>
      </c>
      <c r="E612" t="s">
        <v>5112</v>
      </c>
      <c r="F612" s="70" t="s">
        <v>2689</v>
      </c>
      <c r="G612" t="s">
        <v>2690</v>
      </c>
      <c r="H612">
        <v>1075</v>
      </c>
      <c r="I612">
        <v>1476</v>
      </c>
      <c r="J612" t="s">
        <v>2691</v>
      </c>
      <c r="K612" t="s">
        <v>22</v>
      </c>
      <c r="L612" t="s">
        <v>52</v>
      </c>
      <c r="M612" t="s">
        <v>24</v>
      </c>
      <c r="N612" t="s">
        <v>2692</v>
      </c>
      <c r="O612" t="s">
        <v>2693</v>
      </c>
      <c r="P612" t="s">
        <v>5105</v>
      </c>
      <c r="Q612" t="s">
        <v>27</v>
      </c>
      <c r="R612">
        <v>862</v>
      </c>
      <c r="S612">
        <v>947</v>
      </c>
      <c r="T612">
        <v>862</v>
      </c>
      <c r="U612">
        <v>905</v>
      </c>
      <c r="V612" t="s">
        <v>2694</v>
      </c>
    </row>
    <row r="613" spans="1:22" ht="34" hidden="1" x14ac:dyDescent="0.2">
      <c r="A613" t="s">
        <v>2642</v>
      </c>
      <c r="B613" t="s">
        <v>2643</v>
      </c>
      <c r="C613" t="s">
        <v>1254</v>
      </c>
      <c r="D613">
        <v>5</v>
      </c>
      <c r="E613" t="s">
        <v>5112</v>
      </c>
      <c r="F613" s="70" t="s">
        <v>2695</v>
      </c>
      <c r="G613" t="s">
        <v>2696</v>
      </c>
      <c r="H613">
        <v>1661</v>
      </c>
      <c r="I613">
        <v>1803</v>
      </c>
      <c r="J613" t="s">
        <v>948</v>
      </c>
      <c r="K613" t="s">
        <v>110</v>
      </c>
      <c r="L613" t="s">
        <v>23</v>
      </c>
      <c r="M613" t="s">
        <v>24</v>
      </c>
      <c r="N613" t="s">
        <v>2697</v>
      </c>
      <c r="O613" t="s">
        <v>2698</v>
      </c>
      <c r="P613" t="s">
        <v>5102</v>
      </c>
      <c r="Q613" t="s">
        <v>27</v>
      </c>
      <c r="R613">
        <v>863</v>
      </c>
      <c r="S613">
        <v>948</v>
      </c>
      <c r="T613">
        <v>863</v>
      </c>
      <c r="U613">
        <v>906</v>
      </c>
      <c r="V613" t="s">
        <v>2699</v>
      </c>
    </row>
    <row r="614" spans="1:22" ht="34" hidden="1" x14ac:dyDescent="0.2">
      <c r="A614" t="s">
        <v>2642</v>
      </c>
      <c r="B614" t="s">
        <v>2643</v>
      </c>
      <c r="C614" t="s">
        <v>1254</v>
      </c>
      <c r="D614">
        <v>5</v>
      </c>
      <c r="E614" t="s">
        <v>5112</v>
      </c>
      <c r="F614" s="70" t="s">
        <v>2700</v>
      </c>
      <c r="G614" t="s">
        <v>2701</v>
      </c>
      <c r="H614">
        <v>2187</v>
      </c>
      <c r="I614">
        <v>2317</v>
      </c>
      <c r="J614" t="s">
        <v>2702</v>
      </c>
      <c r="K614" t="s">
        <v>22</v>
      </c>
      <c r="L614" t="s">
        <v>23</v>
      </c>
      <c r="M614" t="s">
        <v>24</v>
      </c>
      <c r="N614" t="s">
        <v>2703</v>
      </c>
      <c r="O614" t="s">
        <v>74</v>
      </c>
      <c r="P614" t="s">
        <v>5106</v>
      </c>
      <c r="Q614" t="s">
        <v>27</v>
      </c>
      <c r="R614">
        <v>864</v>
      </c>
      <c r="S614">
        <v>953</v>
      </c>
      <c r="T614">
        <v>864</v>
      </c>
      <c r="U614">
        <v>912</v>
      </c>
      <c r="V614" t="s">
        <v>2704</v>
      </c>
    </row>
    <row r="615" spans="1:22" ht="34" hidden="1" x14ac:dyDescent="0.2">
      <c r="A615" t="s">
        <v>2642</v>
      </c>
      <c r="B615" t="s">
        <v>2643</v>
      </c>
      <c r="C615" t="s">
        <v>1254</v>
      </c>
      <c r="D615">
        <v>5</v>
      </c>
      <c r="E615" t="s">
        <v>5112</v>
      </c>
      <c r="F615" s="70" t="s">
        <v>2700</v>
      </c>
      <c r="G615" t="s">
        <v>2701</v>
      </c>
      <c r="H615">
        <v>2187</v>
      </c>
      <c r="I615">
        <v>2317</v>
      </c>
      <c r="J615" t="s">
        <v>2705</v>
      </c>
      <c r="K615" t="s">
        <v>45</v>
      </c>
      <c r="L615" t="s">
        <v>52</v>
      </c>
      <c r="M615" t="s">
        <v>46</v>
      </c>
      <c r="N615" t="s">
        <v>2706</v>
      </c>
      <c r="O615" t="s">
        <v>2707</v>
      </c>
      <c r="P615" t="s">
        <v>520</v>
      </c>
      <c r="Q615" t="s">
        <v>27</v>
      </c>
      <c r="R615">
        <v>865</v>
      </c>
      <c r="S615">
        <v>954</v>
      </c>
      <c r="T615">
        <v>865</v>
      </c>
      <c r="U615">
        <v>913</v>
      </c>
      <c r="V615" t="s">
        <v>2708</v>
      </c>
    </row>
    <row r="616" spans="1:22" ht="51" hidden="1" x14ac:dyDescent="0.2">
      <c r="A616" t="s">
        <v>2642</v>
      </c>
      <c r="B616" t="s">
        <v>2643</v>
      </c>
      <c r="C616" t="s">
        <v>1254</v>
      </c>
      <c r="D616">
        <v>5</v>
      </c>
      <c r="E616" t="s">
        <v>5112</v>
      </c>
      <c r="F616" s="70" t="s">
        <v>2709</v>
      </c>
      <c r="G616" t="s">
        <v>2710</v>
      </c>
      <c r="H616">
        <v>2709</v>
      </c>
      <c r="I616">
        <v>2876</v>
      </c>
      <c r="J616" t="s">
        <v>2711</v>
      </c>
      <c r="K616" t="s">
        <v>45</v>
      </c>
      <c r="L616" t="s">
        <v>23</v>
      </c>
      <c r="M616" t="s">
        <v>46</v>
      </c>
      <c r="N616" t="s">
        <v>2712</v>
      </c>
      <c r="O616" t="s">
        <v>2713</v>
      </c>
      <c r="P616" t="s">
        <v>5098</v>
      </c>
      <c r="Q616" t="s">
        <v>27</v>
      </c>
      <c r="R616">
        <v>866</v>
      </c>
      <c r="S616">
        <v>956</v>
      </c>
      <c r="T616">
        <v>866</v>
      </c>
      <c r="U616">
        <v>915</v>
      </c>
      <c r="V616" t="s">
        <v>2714</v>
      </c>
    </row>
    <row r="617" spans="1:22" ht="51" hidden="1" x14ac:dyDescent="0.2">
      <c r="A617" t="s">
        <v>2642</v>
      </c>
      <c r="B617" t="s">
        <v>2643</v>
      </c>
      <c r="C617" t="s">
        <v>1254</v>
      </c>
      <c r="D617">
        <v>5</v>
      </c>
      <c r="E617" t="s">
        <v>5112</v>
      </c>
      <c r="F617" s="70" t="s">
        <v>2709</v>
      </c>
      <c r="G617" t="s">
        <v>2710</v>
      </c>
      <c r="H617">
        <v>2709</v>
      </c>
      <c r="I617">
        <v>2876</v>
      </c>
      <c r="J617" t="s">
        <v>2715</v>
      </c>
      <c r="K617" t="s">
        <v>45</v>
      </c>
      <c r="L617" t="s">
        <v>52</v>
      </c>
      <c r="M617" t="s">
        <v>46</v>
      </c>
      <c r="N617" t="s">
        <v>2716</v>
      </c>
      <c r="O617" t="s">
        <v>2717</v>
      </c>
      <c r="P617" t="s">
        <v>49</v>
      </c>
      <c r="Q617" t="s">
        <v>27</v>
      </c>
      <c r="R617">
        <v>867</v>
      </c>
      <c r="S617">
        <v>957</v>
      </c>
      <c r="T617">
        <v>867</v>
      </c>
      <c r="U617">
        <v>916</v>
      </c>
      <c r="V617" t="s">
        <v>2718</v>
      </c>
    </row>
    <row r="618" spans="1:22" ht="51" hidden="1" x14ac:dyDescent="0.2">
      <c r="A618" t="s">
        <v>2642</v>
      </c>
      <c r="B618" t="s">
        <v>2643</v>
      </c>
      <c r="C618" t="s">
        <v>1254</v>
      </c>
      <c r="D618">
        <v>5</v>
      </c>
      <c r="E618" t="s">
        <v>5112</v>
      </c>
      <c r="F618" s="70" t="s">
        <v>2709</v>
      </c>
      <c r="G618" t="s">
        <v>2710</v>
      </c>
      <c r="H618">
        <v>2709</v>
      </c>
      <c r="I618">
        <v>2876</v>
      </c>
      <c r="J618" t="s">
        <v>2719</v>
      </c>
      <c r="K618" t="s">
        <v>45</v>
      </c>
      <c r="L618" t="s">
        <v>52</v>
      </c>
      <c r="M618" t="s">
        <v>46</v>
      </c>
      <c r="N618" t="s">
        <v>2720</v>
      </c>
      <c r="O618" t="s">
        <v>2717</v>
      </c>
      <c r="P618" t="s">
        <v>49</v>
      </c>
      <c r="Q618" t="s">
        <v>27</v>
      </c>
      <c r="R618">
        <v>868</v>
      </c>
      <c r="S618">
        <v>958</v>
      </c>
      <c r="T618">
        <v>868</v>
      </c>
      <c r="U618">
        <v>916</v>
      </c>
      <c r="V618" t="s">
        <v>2721</v>
      </c>
    </row>
    <row r="619" spans="1:22" ht="34" hidden="1" x14ac:dyDescent="0.2">
      <c r="A619" t="s">
        <v>2642</v>
      </c>
      <c r="B619" t="s">
        <v>2643</v>
      </c>
      <c r="C619" t="s">
        <v>1254</v>
      </c>
      <c r="D619">
        <v>5</v>
      </c>
      <c r="E619" t="s">
        <v>5112</v>
      </c>
      <c r="F619" s="70" t="s">
        <v>2722</v>
      </c>
      <c r="G619" t="s">
        <v>2723</v>
      </c>
      <c r="H619">
        <v>2877</v>
      </c>
      <c r="I619">
        <v>2991</v>
      </c>
      <c r="J619" t="s">
        <v>2724</v>
      </c>
      <c r="K619" t="s">
        <v>45</v>
      </c>
      <c r="L619" t="s">
        <v>52</v>
      </c>
      <c r="M619" t="s">
        <v>46</v>
      </c>
      <c r="N619" t="s">
        <v>2725</v>
      </c>
      <c r="O619" t="s">
        <v>2726</v>
      </c>
      <c r="P619" t="s">
        <v>210</v>
      </c>
      <c r="Q619" t="s">
        <v>27</v>
      </c>
      <c r="R619">
        <v>869</v>
      </c>
      <c r="S619">
        <v>955</v>
      </c>
      <c r="T619">
        <v>869</v>
      </c>
      <c r="U619">
        <v>914</v>
      </c>
      <c r="V619" t="s">
        <v>2727</v>
      </c>
    </row>
    <row r="620" spans="1:22" ht="102" hidden="1" x14ac:dyDescent="0.2">
      <c r="A620" t="s">
        <v>2642</v>
      </c>
      <c r="B620" t="s">
        <v>2643</v>
      </c>
      <c r="C620" t="s">
        <v>1254</v>
      </c>
      <c r="D620">
        <v>5</v>
      </c>
      <c r="E620" t="s">
        <v>5112</v>
      </c>
      <c r="F620" s="70" t="s">
        <v>2728</v>
      </c>
      <c r="G620" t="s">
        <v>2729</v>
      </c>
      <c r="H620">
        <v>3126</v>
      </c>
      <c r="I620">
        <v>3525</v>
      </c>
      <c r="J620" t="s">
        <v>2730</v>
      </c>
      <c r="K620" t="s">
        <v>22</v>
      </c>
      <c r="L620" t="s">
        <v>23</v>
      </c>
      <c r="M620" t="s">
        <v>24</v>
      </c>
      <c r="N620" t="s">
        <v>2731</v>
      </c>
      <c r="O620" t="s">
        <v>26</v>
      </c>
      <c r="P620" t="s">
        <v>5106</v>
      </c>
      <c r="Q620" t="s">
        <v>27</v>
      </c>
      <c r="R620">
        <v>870</v>
      </c>
      <c r="S620">
        <v>960</v>
      </c>
      <c r="T620">
        <v>870</v>
      </c>
      <c r="U620">
        <v>918</v>
      </c>
      <c r="V620" t="s">
        <v>2732</v>
      </c>
    </row>
    <row r="621" spans="1:22" ht="102" hidden="1" x14ac:dyDescent="0.2">
      <c r="A621" t="s">
        <v>2642</v>
      </c>
      <c r="B621" t="s">
        <v>2643</v>
      </c>
      <c r="C621" t="s">
        <v>1254</v>
      </c>
      <c r="D621">
        <v>5</v>
      </c>
      <c r="E621" t="s">
        <v>5112</v>
      </c>
      <c r="F621" s="70" t="s">
        <v>2728</v>
      </c>
      <c r="G621" t="s">
        <v>2729</v>
      </c>
      <c r="H621">
        <v>3126</v>
      </c>
      <c r="I621">
        <v>3525</v>
      </c>
      <c r="J621" t="s">
        <v>2733</v>
      </c>
      <c r="K621" s="75" t="s">
        <v>79</v>
      </c>
      <c r="L621" t="s">
        <v>52</v>
      </c>
      <c r="M621" t="s">
        <v>24</v>
      </c>
      <c r="N621" t="s">
        <v>2734</v>
      </c>
      <c r="O621" t="s">
        <v>79</v>
      </c>
      <c r="P621" t="s">
        <v>79</v>
      </c>
      <c r="Q621" t="s">
        <v>79</v>
      </c>
      <c r="R621">
        <v>871</v>
      </c>
      <c r="T621">
        <v>871</v>
      </c>
      <c r="V621" t="s">
        <v>2735</v>
      </c>
    </row>
    <row r="622" spans="1:22" ht="68" hidden="1" x14ac:dyDescent="0.2">
      <c r="A622" t="s">
        <v>2642</v>
      </c>
      <c r="B622" t="s">
        <v>2643</v>
      </c>
      <c r="C622" t="s">
        <v>1254</v>
      </c>
      <c r="D622">
        <v>5</v>
      </c>
      <c r="E622" t="s">
        <v>5112</v>
      </c>
      <c r="F622" s="70" t="s">
        <v>2736</v>
      </c>
      <c r="G622" t="s">
        <v>2737</v>
      </c>
      <c r="H622">
        <v>3526</v>
      </c>
      <c r="I622">
        <v>3788</v>
      </c>
      <c r="J622" t="s">
        <v>2738</v>
      </c>
      <c r="K622" t="s">
        <v>45</v>
      </c>
      <c r="L622" t="s">
        <v>32</v>
      </c>
      <c r="M622" t="s">
        <v>46</v>
      </c>
      <c r="N622" t="s">
        <v>2739</v>
      </c>
      <c r="O622" s="70" t="s">
        <v>2740</v>
      </c>
      <c r="P622" t="s">
        <v>5096</v>
      </c>
      <c r="Q622" t="s">
        <v>27</v>
      </c>
      <c r="R622">
        <v>872</v>
      </c>
      <c r="S622">
        <v>968</v>
      </c>
      <c r="T622">
        <v>872</v>
      </c>
      <c r="U622">
        <v>926</v>
      </c>
      <c r="V622" t="s">
        <v>2741</v>
      </c>
    </row>
    <row r="623" spans="1:22" ht="68" hidden="1" x14ac:dyDescent="0.2">
      <c r="A623" t="s">
        <v>2642</v>
      </c>
      <c r="B623" t="s">
        <v>2643</v>
      </c>
      <c r="C623" t="s">
        <v>1254</v>
      </c>
      <c r="D623">
        <v>5</v>
      </c>
      <c r="E623" t="s">
        <v>5112</v>
      </c>
      <c r="F623" s="70" t="s">
        <v>2736</v>
      </c>
      <c r="G623" t="s">
        <v>2737</v>
      </c>
      <c r="H623">
        <v>3526</v>
      </c>
      <c r="I623">
        <v>3788</v>
      </c>
      <c r="J623" t="s">
        <v>2742</v>
      </c>
      <c r="K623" t="s">
        <v>45</v>
      </c>
      <c r="L623" t="s">
        <v>52</v>
      </c>
      <c r="M623" t="s">
        <v>46</v>
      </c>
      <c r="N623" t="s">
        <v>2743</v>
      </c>
      <c r="O623" t="s">
        <v>2744</v>
      </c>
      <c r="P623" t="s">
        <v>520</v>
      </c>
      <c r="Q623" t="s">
        <v>27</v>
      </c>
      <c r="R623">
        <v>873</v>
      </c>
      <c r="S623">
        <v>965</v>
      </c>
      <c r="T623">
        <v>873</v>
      </c>
      <c r="U623">
        <v>924</v>
      </c>
      <c r="V623" t="s">
        <v>2745</v>
      </c>
    </row>
    <row r="624" spans="1:22" ht="68" hidden="1" x14ac:dyDescent="0.2">
      <c r="A624" t="s">
        <v>2642</v>
      </c>
      <c r="B624" t="s">
        <v>2643</v>
      </c>
      <c r="C624" t="s">
        <v>1254</v>
      </c>
      <c r="D624">
        <v>5</v>
      </c>
      <c r="E624" t="s">
        <v>5112</v>
      </c>
      <c r="F624" s="70" t="s">
        <v>2736</v>
      </c>
      <c r="G624" t="s">
        <v>2737</v>
      </c>
      <c r="H624">
        <v>3526</v>
      </c>
      <c r="I624">
        <v>3788</v>
      </c>
      <c r="J624" t="s">
        <v>2746</v>
      </c>
      <c r="K624" t="s">
        <v>22</v>
      </c>
      <c r="L624" t="s">
        <v>52</v>
      </c>
      <c r="M624" t="s">
        <v>24</v>
      </c>
      <c r="N624" t="s">
        <v>2747</v>
      </c>
      <c r="O624" t="s">
        <v>2748</v>
      </c>
      <c r="P624" t="s">
        <v>5105</v>
      </c>
      <c r="Q624" t="s">
        <v>27</v>
      </c>
      <c r="R624">
        <v>874</v>
      </c>
      <c r="S624">
        <v>966</v>
      </c>
      <c r="T624">
        <v>874</v>
      </c>
      <c r="U624">
        <v>925</v>
      </c>
      <c r="V624" t="s">
        <v>2749</v>
      </c>
    </row>
    <row r="625" spans="1:22" ht="85" hidden="1" x14ac:dyDescent="0.2">
      <c r="A625" t="s">
        <v>2642</v>
      </c>
      <c r="B625" t="s">
        <v>2643</v>
      </c>
      <c r="C625" t="s">
        <v>1254</v>
      </c>
      <c r="D625">
        <v>5</v>
      </c>
      <c r="E625" t="s">
        <v>5112</v>
      </c>
      <c r="F625" s="70" t="s">
        <v>2750</v>
      </c>
      <c r="G625" t="s">
        <v>2751</v>
      </c>
      <c r="H625">
        <v>3790</v>
      </c>
      <c r="I625">
        <v>4104</v>
      </c>
      <c r="J625" t="s">
        <v>2752</v>
      </c>
      <c r="K625" t="s">
        <v>45</v>
      </c>
      <c r="L625" t="s">
        <v>23</v>
      </c>
      <c r="M625" t="s">
        <v>24</v>
      </c>
      <c r="N625" t="s">
        <v>2753</v>
      </c>
      <c r="O625" t="s">
        <v>2754</v>
      </c>
      <c r="P625" t="s">
        <v>836</v>
      </c>
      <c r="Q625" t="s">
        <v>27</v>
      </c>
      <c r="R625">
        <v>875</v>
      </c>
      <c r="S625">
        <v>961</v>
      </c>
      <c r="T625">
        <v>875</v>
      </c>
      <c r="U625">
        <v>919</v>
      </c>
      <c r="V625" t="s">
        <v>2755</v>
      </c>
    </row>
    <row r="626" spans="1:22" ht="85" hidden="1" x14ac:dyDescent="0.2">
      <c r="A626" t="s">
        <v>2642</v>
      </c>
      <c r="B626" t="s">
        <v>2643</v>
      </c>
      <c r="C626" t="s">
        <v>1254</v>
      </c>
      <c r="D626">
        <v>5</v>
      </c>
      <c r="E626" t="s">
        <v>5112</v>
      </c>
      <c r="F626" s="70" t="s">
        <v>2750</v>
      </c>
      <c r="G626" t="s">
        <v>2751</v>
      </c>
      <c r="H626">
        <v>3790</v>
      </c>
      <c r="I626">
        <v>4104</v>
      </c>
      <c r="J626" t="s">
        <v>2756</v>
      </c>
      <c r="K626" t="s">
        <v>45</v>
      </c>
      <c r="L626" t="s">
        <v>32</v>
      </c>
      <c r="M626" t="s">
        <v>46</v>
      </c>
      <c r="N626" t="s">
        <v>2757</v>
      </c>
      <c r="O626" s="70" t="s">
        <v>2758</v>
      </c>
      <c r="P626" t="s">
        <v>836</v>
      </c>
      <c r="Q626" t="s">
        <v>27</v>
      </c>
      <c r="R626">
        <v>876</v>
      </c>
      <c r="S626">
        <v>975</v>
      </c>
      <c r="T626">
        <v>876</v>
      </c>
      <c r="U626">
        <v>932</v>
      </c>
      <c r="V626" t="s">
        <v>2759</v>
      </c>
    </row>
    <row r="627" spans="1:22" ht="85" hidden="1" x14ac:dyDescent="0.2">
      <c r="A627" t="s">
        <v>2642</v>
      </c>
      <c r="B627" t="s">
        <v>2643</v>
      </c>
      <c r="C627" t="s">
        <v>1254</v>
      </c>
      <c r="D627">
        <v>5</v>
      </c>
      <c r="E627" t="s">
        <v>5112</v>
      </c>
      <c r="F627" s="70" t="s">
        <v>2750</v>
      </c>
      <c r="G627" t="s">
        <v>2751</v>
      </c>
      <c r="H627">
        <v>3790</v>
      </c>
      <c r="I627">
        <v>4104</v>
      </c>
      <c r="J627" t="s">
        <v>2760</v>
      </c>
      <c r="K627" s="75" t="s">
        <v>79</v>
      </c>
      <c r="L627" t="s">
        <v>23</v>
      </c>
      <c r="M627" t="s">
        <v>24</v>
      </c>
      <c r="N627" t="s">
        <v>2761</v>
      </c>
      <c r="O627" t="s">
        <v>79</v>
      </c>
      <c r="P627" t="s">
        <v>79</v>
      </c>
      <c r="Q627" t="s">
        <v>79</v>
      </c>
      <c r="R627">
        <v>877</v>
      </c>
      <c r="T627">
        <v>877</v>
      </c>
      <c r="V627" t="s">
        <v>2762</v>
      </c>
    </row>
    <row r="628" spans="1:22" ht="85" hidden="1" x14ac:dyDescent="0.2">
      <c r="A628" t="s">
        <v>2642</v>
      </c>
      <c r="B628" t="s">
        <v>2643</v>
      </c>
      <c r="C628" t="s">
        <v>1254</v>
      </c>
      <c r="D628">
        <v>5</v>
      </c>
      <c r="E628" t="s">
        <v>5112</v>
      </c>
      <c r="F628" s="70" t="s">
        <v>2750</v>
      </c>
      <c r="G628" t="s">
        <v>2751</v>
      </c>
      <c r="H628">
        <v>3790</v>
      </c>
      <c r="I628">
        <v>4104</v>
      </c>
      <c r="J628" t="s">
        <v>2763</v>
      </c>
      <c r="K628" s="75" t="s">
        <v>79</v>
      </c>
      <c r="L628" t="s">
        <v>23</v>
      </c>
      <c r="M628" t="s">
        <v>24</v>
      </c>
      <c r="N628" t="s">
        <v>2764</v>
      </c>
      <c r="O628" t="s">
        <v>79</v>
      </c>
      <c r="P628" t="s">
        <v>79</v>
      </c>
      <c r="Q628" t="s">
        <v>79</v>
      </c>
      <c r="R628">
        <v>878</v>
      </c>
      <c r="T628">
        <v>878</v>
      </c>
      <c r="V628" t="s">
        <v>2765</v>
      </c>
    </row>
    <row r="629" spans="1:22" ht="85" hidden="1" x14ac:dyDescent="0.2">
      <c r="A629" t="s">
        <v>2642</v>
      </c>
      <c r="B629" t="s">
        <v>2643</v>
      </c>
      <c r="C629" t="s">
        <v>1254</v>
      </c>
      <c r="D629">
        <v>5</v>
      </c>
      <c r="E629" t="s">
        <v>5112</v>
      </c>
      <c r="F629" s="70" t="s">
        <v>2750</v>
      </c>
      <c r="G629" t="s">
        <v>2751</v>
      </c>
      <c r="H629">
        <v>3790</v>
      </c>
      <c r="I629">
        <v>4104</v>
      </c>
      <c r="J629" t="s">
        <v>2766</v>
      </c>
      <c r="K629" s="75" t="s">
        <v>79</v>
      </c>
      <c r="L629" t="s">
        <v>23</v>
      </c>
      <c r="M629" t="s">
        <v>24</v>
      </c>
      <c r="N629" t="s">
        <v>2767</v>
      </c>
      <c r="O629" t="s">
        <v>79</v>
      </c>
      <c r="P629" t="s">
        <v>79</v>
      </c>
      <c r="Q629" t="s">
        <v>79</v>
      </c>
      <c r="R629">
        <v>879</v>
      </c>
      <c r="T629">
        <v>879</v>
      </c>
      <c r="V629" t="s">
        <v>2768</v>
      </c>
    </row>
    <row r="630" spans="1:22" ht="51" hidden="1" x14ac:dyDescent="0.2">
      <c r="A630" t="s">
        <v>2642</v>
      </c>
      <c r="B630" t="s">
        <v>2643</v>
      </c>
      <c r="C630" t="s">
        <v>1254</v>
      </c>
      <c r="D630">
        <v>5</v>
      </c>
      <c r="E630" t="s">
        <v>5112</v>
      </c>
      <c r="F630" s="70" t="s">
        <v>2769</v>
      </c>
      <c r="G630" t="s">
        <v>2770</v>
      </c>
      <c r="H630">
        <v>4106</v>
      </c>
      <c r="I630">
        <v>4255</v>
      </c>
      <c r="J630" t="s">
        <v>2771</v>
      </c>
      <c r="K630" t="s">
        <v>45</v>
      </c>
      <c r="L630" t="s">
        <v>52</v>
      </c>
      <c r="M630" t="s">
        <v>24</v>
      </c>
      <c r="N630" t="s">
        <v>2772</v>
      </c>
      <c r="O630" t="s">
        <v>2687</v>
      </c>
      <c r="P630" t="s">
        <v>210</v>
      </c>
      <c r="Q630" t="s">
        <v>27</v>
      </c>
      <c r="R630">
        <v>880</v>
      </c>
      <c r="S630">
        <v>977</v>
      </c>
      <c r="T630">
        <v>880</v>
      </c>
      <c r="U630">
        <v>934</v>
      </c>
      <c r="V630" t="s">
        <v>2773</v>
      </c>
    </row>
    <row r="631" spans="1:22" ht="51" hidden="1" x14ac:dyDescent="0.2">
      <c r="A631" t="s">
        <v>2642</v>
      </c>
      <c r="B631" t="s">
        <v>2643</v>
      </c>
      <c r="C631" t="s">
        <v>1254</v>
      </c>
      <c r="D631">
        <v>5</v>
      </c>
      <c r="E631" t="s">
        <v>5112</v>
      </c>
      <c r="F631" s="70" t="s">
        <v>2769</v>
      </c>
      <c r="G631" t="s">
        <v>2770</v>
      </c>
      <c r="H631">
        <v>4106</v>
      </c>
      <c r="I631">
        <v>4255</v>
      </c>
      <c r="J631" t="s">
        <v>2774</v>
      </c>
      <c r="K631" t="s">
        <v>22</v>
      </c>
      <c r="L631" t="s">
        <v>52</v>
      </c>
      <c r="M631" t="s">
        <v>24</v>
      </c>
      <c r="N631" t="s">
        <v>2775</v>
      </c>
      <c r="O631" t="s">
        <v>2776</v>
      </c>
      <c r="P631" t="s">
        <v>5099</v>
      </c>
      <c r="Q631" t="s">
        <v>27</v>
      </c>
      <c r="R631">
        <v>881</v>
      </c>
      <c r="S631">
        <v>976</v>
      </c>
      <c r="T631">
        <v>881</v>
      </c>
      <c r="U631">
        <v>933</v>
      </c>
      <c r="V631" t="s">
        <v>2777</v>
      </c>
    </row>
    <row r="632" spans="1:22" ht="51" hidden="1" x14ac:dyDescent="0.2">
      <c r="A632" t="s">
        <v>2642</v>
      </c>
      <c r="B632" t="s">
        <v>2643</v>
      </c>
      <c r="C632" t="s">
        <v>1254</v>
      </c>
      <c r="D632">
        <v>5</v>
      </c>
      <c r="E632" t="s">
        <v>5112</v>
      </c>
      <c r="F632" s="70" t="s">
        <v>2778</v>
      </c>
      <c r="G632" t="s">
        <v>2779</v>
      </c>
      <c r="H632">
        <v>4256</v>
      </c>
      <c r="I632">
        <v>4476</v>
      </c>
      <c r="J632" t="s">
        <v>2780</v>
      </c>
      <c r="K632" t="s">
        <v>45</v>
      </c>
      <c r="L632" t="s">
        <v>23</v>
      </c>
      <c r="M632" t="s">
        <v>24</v>
      </c>
      <c r="N632" t="s">
        <v>2781</v>
      </c>
      <c r="O632" t="s">
        <v>2782</v>
      </c>
      <c r="P632" t="s">
        <v>836</v>
      </c>
      <c r="Q632" t="s">
        <v>27</v>
      </c>
      <c r="R632">
        <v>882</v>
      </c>
      <c r="S632">
        <v>978</v>
      </c>
      <c r="T632">
        <v>882</v>
      </c>
      <c r="U632">
        <v>935</v>
      </c>
      <c r="V632" t="s">
        <v>2783</v>
      </c>
    </row>
    <row r="633" spans="1:22" ht="51" hidden="1" x14ac:dyDescent="0.2">
      <c r="A633" t="s">
        <v>2642</v>
      </c>
      <c r="B633" t="s">
        <v>2643</v>
      </c>
      <c r="C633" t="s">
        <v>1254</v>
      </c>
      <c r="D633">
        <v>5</v>
      </c>
      <c r="E633" t="s">
        <v>5112</v>
      </c>
      <c r="F633" s="70" t="s">
        <v>2778</v>
      </c>
      <c r="G633" t="s">
        <v>2779</v>
      </c>
      <c r="H633">
        <v>4256</v>
      </c>
      <c r="I633">
        <v>4476</v>
      </c>
      <c r="J633" t="s">
        <v>2784</v>
      </c>
      <c r="K633" t="s">
        <v>45</v>
      </c>
      <c r="L633" t="s">
        <v>23</v>
      </c>
      <c r="M633" t="s">
        <v>24</v>
      </c>
      <c r="N633" t="s">
        <v>2785</v>
      </c>
      <c r="O633" t="s">
        <v>2786</v>
      </c>
      <c r="P633" t="s">
        <v>836</v>
      </c>
      <c r="Q633" t="s">
        <v>27</v>
      </c>
      <c r="R633">
        <v>883</v>
      </c>
      <c r="S633">
        <v>979</v>
      </c>
      <c r="T633">
        <v>883</v>
      </c>
      <c r="U633">
        <v>936</v>
      </c>
      <c r="V633" t="s">
        <v>2787</v>
      </c>
    </row>
    <row r="634" spans="1:22" ht="51" hidden="1" x14ac:dyDescent="0.2">
      <c r="A634" t="s">
        <v>2642</v>
      </c>
      <c r="B634" t="s">
        <v>2643</v>
      </c>
      <c r="C634" t="s">
        <v>1254</v>
      </c>
      <c r="D634">
        <v>5</v>
      </c>
      <c r="E634" t="s">
        <v>5112</v>
      </c>
      <c r="F634" s="70" t="s">
        <v>2778</v>
      </c>
      <c r="G634" t="s">
        <v>2779</v>
      </c>
      <c r="H634">
        <v>4256</v>
      </c>
      <c r="I634">
        <v>4476</v>
      </c>
      <c r="J634" t="s">
        <v>2788</v>
      </c>
      <c r="K634" t="s">
        <v>45</v>
      </c>
      <c r="L634" t="s">
        <v>23</v>
      </c>
      <c r="M634" t="s">
        <v>24</v>
      </c>
      <c r="N634" t="s">
        <v>2789</v>
      </c>
      <c r="O634" t="s">
        <v>2786</v>
      </c>
      <c r="P634" t="s">
        <v>836</v>
      </c>
      <c r="Q634" t="s">
        <v>27</v>
      </c>
      <c r="R634">
        <v>884</v>
      </c>
      <c r="S634">
        <v>980</v>
      </c>
      <c r="T634">
        <v>884</v>
      </c>
      <c r="U634">
        <v>936</v>
      </c>
      <c r="V634" t="s">
        <v>2790</v>
      </c>
    </row>
    <row r="635" spans="1:22" hidden="1" x14ac:dyDescent="0.2">
      <c r="A635" t="s">
        <v>2642</v>
      </c>
      <c r="B635" t="s">
        <v>2643</v>
      </c>
      <c r="C635" t="s">
        <v>1254</v>
      </c>
      <c r="D635">
        <v>5</v>
      </c>
      <c r="E635" t="s">
        <v>5112</v>
      </c>
      <c r="F635" t="s">
        <v>5241</v>
      </c>
      <c r="G635" t="s">
        <v>2779</v>
      </c>
      <c r="H635">
        <v>4256</v>
      </c>
      <c r="I635">
        <v>4476</v>
      </c>
      <c r="J635" t="s">
        <v>1256</v>
      </c>
      <c r="K635" t="s">
        <v>22</v>
      </c>
      <c r="L635" t="s">
        <v>52</v>
      </c>
      <c r="M635" t="s">
        <v>24</v>
      </c>
      <c r="N635" t="s">
        <v>2791</v>
      </c>
      <c r="O635" t="s">
        <v>122</v>
      </c>
      <c r="P635" t="s">
        <v>5105</v>
      </c>
      <c r="Q635" t="s">
        <v>27</v>
      </c>
      <c r="R635">
        <v>885</v>
      </c>
      <c r="S635">
        <v>952</v>
      </c>
      <c r="T635">
        <v>885</v>
      </c>
      <c r="U635">
        <v>911</v>
      </c>
      <c r="V635" t="s">
        <v>2792</v>
      </c>
    </row>
    <row r="636" spans="1:22" hidden="1" x14ac:dyDescent="0.2">
      <c r="A636" t="s">
        <v>2642</v>
      </c>
      <c r="B636" t="s">
        <v>2643</v>
      </c>
      <c r="C636" t="s">
        <v>1254</v>
      </c>
      <c r="D636">
        <v>5</v>
      </c>
      <c r="E636" t="s">
        <v>5112</v>
      </c>
      <c r="F636" t="s">
        <v>5247</v>
      </c>
      <c r="G636" t="s">
        <v>2779</v>
      </c>
      <c r="H636">
        <v>4256</v>
      </c>
      <c r="I636">
        <v>4476</v>
      </c>
      <c r="J636" t="s">
        <v>2793</v>
      </c>
      <c r="K636" t="s">
        <v>22</v>
      </c>
      <c r="L636" t="s">
        <v>52</v>
      </c>
      <c r="M636" t="s">
        <v>24</v>
      </c>
      <c r="N636" t="s">
        <v>2794</v>
      </c>
      <c r="O636" t="s">
        <v>1553</v>
      </c>
      <c r="P636" t="s">
        <v>5105</v>
      </c>
      <c r="Q636" t="s">
        <v>27</v>
      </c>
      <c r="R636">
        <v>886</v>
      </c>
      <c r="S636">
        <v>950</v>
      </c>
      <c r="T636">
        <v>886</v>
      </c>
      <c r="U636">
        <v>909</v>
      </c>
      <c r="V636" t="s">
        <v>2795</v>
      </c>
    </row>
    <row r="637" spans="1:22" hidden="1" x14ac:dyDescent="0.2">
      <c r="A637" t="s">
        <v>2642</v>
      </c>
      <c r="B637" t="s">
        <v>2643</v>
      </c>
      <c r="C637" t="s">
        <v>1254</v>
      </c>
      <c r="D637">
        <v>5</v>
      </c>
      <c r="E637" t="s">
        <v>5112</v>
      </c>
      <c r="F637" t="s">
        <v>5249</v>
      </c>
      <c r="G637" t="s">
        <v>2779</v>
      </c>
      <c r="H637">
        <v>4256</v>
      </c>
      <c r="I637">
        <v>4476</v>
      </c>
      <c r="J637" t="s">
        <v>100</v>
      </c>
      <c r="K637" t="s">
        <v>22</v>
      </c>
      <c r="L637" t="s">
        <v>52</v>
      </c>
      <c r="M637" t="s">
        <v>24</v>
      </c>
      <c r="N637" t="s">
        <v>2796</v>
      </c>
      <c r="O637" t="s">
        <v>100</v>
      </c>
      <c r="P637" t="s">
        <v>5105</v>
      </c>
      <c r="Q637" t="s">
        <v>27</v>
      </c>
      <c r="R637">
        <v>887</v>
      </c>
      <c r="S637">
        <v>981</v>
      </c>
      <c r="T637">
        <v>887</v>
      </c>
      <c r="U637">
        <v>937</v>
      </c>
      <c r="V637" t="s">
        <v>2797</v>
      </c>
    </row>
    <row r="638" spans="1:22" hidden="1" x14ac:dyDescent="0.2">
      <c r="A638" t="s">
        <v>2642</v>
      </c>
      <c r="B638" t="s">
        <v>2643</v>
      </c>
      <c r="C638" t="s">
        <v>1254</v>
      </c>
      <c r="D638">
        <v>5</v>
      </c>
      <c r="E638" t="s">
        <v>5112</v>
      </c>
      <c r="F638" t="s">
        <v>2803</v>
      </c>
      <c r="G638" t="s">
        <v>2779</v>
      </c>
      <c r="H638">
        <v>4256</v>
      </c>
      <c r="I638">
        <v>4476</v>
      </c>
      <c r="J638" t="s">
        <v>2798</v>
      </c>
      <c r="K638" s="75" t="s">
        <v>79</v>
      </c>
      <c r="L638" t="s">
        <v>52</v>
      </c>
      <c r="M638" t="s">
        <v>46</v>
      </c>
      <c r="N638" t="s">
        <v>2799</v>
      </c>
      <c r="O638" t="s">
        <v>79</v>
      </c>
      <c r="P638" t="s">
        <v>79</v>
      </c>
      <c r="Q638" t="s">
        <v>79</v>
      </c>
      <c r="R638">
        <v>888</v>
      </c>
      <c r="T638">
        <v>888</v>
      </c>
      <c r="V638" t="s">
        <v>2800</v>
      </c>
    </row>
    <row r="639" spans="1:22" hidden="1" x14ac:dyDescent="0.2">
      <c r="A639" t="s">
        <v>2642</v>
      </c>
      <c r="B639" t="s">
        <v>2643</v>
      </c>
      <c r="C639" t="s">
        <v>1254</v>
      </c>
      <c r="D639">
        <v>5</v>
      </c>
      <c r="E639" t="s">
        <v>5112</v>
      </c>
      <c r="F639" t="s">
        <v>2803</v>
      </c>
      <c r="G639" t="s">
        <v>2779</v>
      </c>
      <c r="H639">
        <v>4256</v>
      </c>
      <c r="I639">
        <v>4476</v>
      </c>
      <c r="J639" t="s">
        <v>1553</v>
      </c>
      <c r="K639" t="s">
        <v>22</v>
      </c>
      <c r="L639" t="s">
        <v>52</v>
      </c>
      <c r="M639" t="s">
        <v>24</v>
      </c>
      <c r="N639" t="s">
        <v>2801</v>
      </c>
      <c r="O639" t="s">
        <v>1553</v>
      </c>
      <c r="P639" t="s">
        <v>5105</v>
      </c>
      <c r="Q639" t="s">
        <v>27</v>
      </c>
      <c r="R639">
        <v>889</v>
      </c>
      <c r="S639">
        <v>983</v>
      </c>
      <c r="T639">
        <v>889</v>
      </c>
      <c r="U639">
        <v>940</v>
      </c>
      <c r="V639" t="s">
        <v>2802</v>
      </c>
    </row>
    <row r="640" spans="1:22" ht="34" hidden="1" x14ac:dyDescent="0.2">
      <c r="A640" t="s">
        <v>2642</v>
      </c>
      <c r="B640" t="s">
        <v>2643</v>
      </c>
      <c r="C640" t="s">
        <v>1254</v>
      </c>
      <c r="D640">
        <v>5</v>
      </c>
      <c r="E640" t="s">
        <v>5112</v>
      </c>
      <c r="F640" s="70" t="s">
        <v>2803</v>
      </c>
      <c r="G640" t="s">
        <v>2779</v>
      </c>
      <c r="H640">
        <v>4256</v>
      </c>
      <c r="I640">
        <v>4476</v>
      </c>
      <c r="J640" t="s">
        <v>2804</v>
      </c>
      <c r="K640" t="s">
        <v>22</v>
      </c>
      <c r="L640" t="s">
        <v>52</v>
      </c>
      <c r="M640" t="s">
        <v>46</v>
      </c>
      <c r="N640" t="s">
        <v>2805</v>
      </c>
      <c r="O640" t="s">
        <v>1553</v>
      </c>
      <c r="P640" t="s">
        <v>5105</v>
      </c>
      <c r="Q640" t="s">
        <v>27</v>
      </c>
      <c r="R640">
        <v>890</v>
      </c>
      <c r="S640">
        <v>984</v>
      </c>
      <c r="T640">
        <v>890</v>
      </c>
      <c r="U640">
        <v>940</v>
      </c>
      <c r="V640" t="s">
        <v>2806</v>
      </c>
    </row>
    <row r="641" spans="1:22" ht="34" hidden="1" x14ac:dyDescent="0.2">
      <c r="A641" t="s">
        <v>2642</v>
      </c>
      <c r="B641" t="s">
        <v>2643</v>
      </c>
      <c r="C641" t="s">
        <v>1254</v>
      </c>
      <c r="D641">
        <v>5</v>
      </c>
      <c r="E641" t="s">
        <v>5112</v>
      </c>
      <c r="F641" s="70" t="s">
        <v>2803</v>
      </c>
      <c r="G641" t="s">
        <v>2779</v>
      </c>
      <c r="H641">
        <v>4256</v>
      </c>
      <c r="I641">
        <v>4476</v>
      </c>
      <c r="J641" t="s">
        <v>2807</v>
      </c>
      <c r="K641" t="s">
        <v>22</v>
      </c>
      <c r="L641" t="s">
        <v>52</v>
      </c>
      <c r="M641" t="s">
        <v>46</v>
      </c>
      <c r="N641" t="s">
        <v>2808</v>
      </c>
      <c r="O641" t="s">
        <v>1553</v>
      </c>
      <c r="P641" t="s">
        <v>5105</v>
      </c>
      <c r="Q641" t="s">
        <v>27</v>
      </c>
      <c r="R641">
        <v>891</v>
      </c>
      <c r="S641">
        <v>985</v>
      </c>
      <c r="T641">
        <v>891</v>
      </c>
      <c r="U641">
        <v>940</v>
      </c>
      <c r="V641" t="s">
        <v>2809</v>
      </c>
    </row>
    <row r="642" spans="1:22" ht="34" hidden="1" x14ac:dyDescent="0.2">
      <c r="A642" t="s">
        <v>2642</v>
      </c>
      <c r="B642" t="s">
        <v>2643</v>
      </c>
      <c r="C642" t="s">
        <v>1254</v>
      </c>
      <c r="D642">
        <v>5</v>
      </c>
      <c r="E642" t="s">
        <v>5112</v>
      </c>
      <c r="F642" t="s">
        <v>5238</v>
      </c>
      <c r="G642" t="s">
        <v>2779</v>
      </c>
      <c r="H642">
        <v>4256</v>
      </c>
      <c r="I642">
        <v>4476</v>
      </c>
      <c r="J642" t="s">
        <v>584</v>
      </c>
      <c r="K642" t="s">
        <v>22</v>
      </c>
      <c r="L642" t="s">
        <v>32</v>
      </c>
      <c r="M642" t="s">
        <v>24</v>
      </c>
      <c r="N642" t="s">
        <v>2810</v>
      </c>
      <c r="O642" s="70" t="s">
        <v>2811</v>
      </c>
      <c r="P642" t="s">
        <v>5106</v>
      </c>
      <c r="Q642" t="s">
        <v>27</v>
      </c>
      <c r="R642">
        <v>892</v>
      </c>
      <c r="S642">
        <v>971</v>
      </c>
      <c r="T642">
        <v>892</v>
      </c>
      <c r="U642">
        <v>929</v>
      </c>
      <c r="V642" t="s">
        <v>2812</v>
      </c>
    </row>
    <row r="643" spans="1:22" hidden="1" x14ac:dyDescent="0.2">
      <c r="A643" t="s">
        <v>2642</v>
      </c>
      <c r="B643" t="s">
        <v>2643</v>
      </c>
      <c r="C643" t="s">
        <v>1254</v>
      </c>
      <c r="D643">
        <v>5</v>
      </c>
      <c r="E643" t="s">
        <v>5112</v>
      </c>
      <c r="F643" t="s">
        <v>5239</v>
      </c>
      <c r="G643" t="s">
        <v>2779</v>
      </c>
      <c r="H643">
        <v>4256</v>
      </c>
      <c r="I643">
        <v>4476</v>
      </c>
      <c r="J643" t="s">
        <v>2813</v>
      </c>
      <c r="K643" t="s">
        <v>22</v>
      </c>
      <c r="L643" t="s">
        <v>52</v>
      </c>
      <c r="M643" t="s">
        <v>24</v>
      </c>
      <c r="N643" t="s">
        <v>2814</v>
      </c>
      <c r="O643" t="s">
        <v>2815</v>
      </c>
      <c r="P643" t="s">
        <v>5105</v>
      </c>
      <c r="Q643" t="s">
        <v>27</v>
      </c>
      <c r="R643">
        <v>893</v>
      </c>
      <c r="S643">
        <v>951</v>
      </c>
      <c r="T643">
        <v>893</v>
      </c>
      <c r="U643">
        <v>910</v>
      </c>
      <c r="V643" t="s">
        <v>2816</v>
      </c>
    </row>
    <row r="644" spans="1:22" hidden="1" x14ac:dyDescent="0.2">
      <c r="A644" t="s">
        <v>2642</v>
      </c>
      <c r="B644" t="s">
        <v>2643</v>
      </c>
      <c r="C644" t="s">
        <v>1254</v>
      </c>
      <c r="D644">
        <v>5</v>
      </c>
      <c r="E644" t="s">
        <v>5112</v>
      </c>
      <c r="F644" t="s">
        <v>5240</v>
      </c>
      <c r="G644" t="s">
        <v>2779</v>
      </c>
      <c r="H644">
        <v>4256</v>
      </c>
      <c r="I644">
        <v>4476</v>
      </c>
      <c r="J644" t="s">
        <v>2817</v>
      </c>
      <c r="K644" t="s">
        <v>45</v>
      </c>
      <c r="L644" t="s">
        <v>52</v>
      </c>
      <c r="M644" t="s">
        <v>24</v>
      </c>
      <c r="N644" t="s">
        <v>2818</v>
      </c>
      <c r="O644" t="s">
        <v>2687</v>
      </c>
      <c r="P644" t="s">
        <v>210</v>
      </c>
      <c r="Q644" t="s">
        <v>27</v>
      </c>
      <c r="R644">
        <v>894</v>
      </c>
      <c r="S644">
        <v>972</v>
      </c>
      <c r="T644">
        <v>894</v>
      </c>
      <c r="U644">
        <v>904</v>
      </c>
      <c r="V644" t="s">
        <v>2819</v>
      </c>
    </row>
    <row r="645" spans="1:22" ht="51" hidden="1" x14ac:dyDescent="0.2">
      <c r="A645" t="s">
        <v>2642</v>
      </c>
      <c r="B645" t="s">
        <v>2643</v>
      </c>
      <c r="C645" t="s">
        <v>1254</v>
      </c>
      <c r="D645">
        <v>5</v>
      </c>
      <c r="E645" t="s">
        <v>5112</v>
      </c>
      <c r="F645" t="s">
        <v>5241</v>
      </c>
      <c r="G645" t="s">
        <v>2779</v>
      </c>
      <c r="H645">
        <v>4256</v>
      </c>
      <c r="I645">
        <v>4476</v>
      </c>
      <c r="J645" t="s">
        <v>2820</v>
      </c>
      <c r="K645" t="s">
        <v>22</v>
      </c>
      <c r="L645" t="s">
        <v>32</v>
      </c>
      <c r="M645" t="s">
        <v>24</v>
      </c>
      <c r="N645" t="s">
        <v>2821</v>
      </c>
      <c r="O645" s="70" t="s">
        <v>2822</v>
      </c>
      <c r="P645" t="s">
        <v>5105</v>
      </c>
      <c r="Q645" t="s">
        <v>27</v>
      </c>
      <c r="R645">
        <v>895</v>
      </c>
      <c r="S645">
        <v>973</v>
      </c>
      <c r="T645">
        <v>895</v>
      </c>
      <c r="U645">
        <v>930</v>
      </c>
      <c r="V645" t="s">
        <v>2823</v>
      </c>
    </row>
    <row r="646" spans="1:22" ht="34" hidden="1" x14ac:dyDescent="0.2">
      <c r="A646" t="s">
        <v>2642</v>
      </c>
      <c r="B646" t="s">
        <v>2643</v>
      </c>
      <c r="C646" t="s">
        <v>1254</v>
      </c>
      <c r="D646">
        <v>5</v>
      </c>
      <c r="E646" t="s">
        <v>5112</v>
      </c>
      <c r="F646" t="s">
        <v>5242</v>
      </c>
      <c r="G646" t="s">
        <v>2779</v>
      </c>
      <c r="H646">
        <v>4256</v>
      </c>
      <c r="I646">
        <v>4476</v>
      </c>
      <c r="J646" t="s">
        <v>2824</v>
      </c>
      <c r="K646" t="s">
        <v>45</v>
      </c>
      <c r="L646" t="s">
        <v>32</v>
      </c>
      <c r="M646" t="s">
        <v>46</v>
      </c>
      <c r="N646" t="s">
        <v>2825</v>
      </c>
      <c r="O646" s="70" t="s">
        <v>2442</v>
      </c>
      <c r="P646" t="s">
        <v>520</v>
      </c>
      <c r="Q646" t="s">
        <v>27</v>
      </c>
      <c r="R646">
        <v>896</v>
      </c>
      <c r="S646">
        <v>974</v>
      </c>
      <c r="T646">
        <v>896</v>
      </c>
      <c r="U646">
        <v>931</v>
      </c>
      <c r="V646" t="s">
        <v>2826</v>
      </c>
    </row>
    <row r="647" spans="1:22" ht="51" x14ac:dyDescent="0.2">
      <c r="A647" t="s">
        <v>2642</v>
      </c>
      <c r="B647" t="s">
        <v>2643</v>
      </c>
      <c r="C647" t="s">
        <v>1254</v>
      </c>
      <c r="D647">
        <v>5</v>
      </c>
      <c r="E647" t="s">
        <v>5112</v>
      </c>
      <c r="F647" s="70" t="s">
        <v>2827</v>
      </c>
      <c r="G647" t="s">
        <v>2828</v>
      </c>
      <c r="H647">
        <v>4478</v>
      </c>
      <c r="I647">
        <v>4659</v>
      </c>
      <c r="J647" t="s">
        <v>2829</v>
      </c>
      <c r="K647" s="75" t="s">
        <v>110</v>
      </c>
      <c r="L647" t="s">
        <v>52</v>
      </c>
      <c r="M647" t="s">
        <v>24</v>
      </c>
      <c r="N647" t="s">
        <v>2830</v>
      </c>
      <c r="O647" t="s">
        <v>1055</v>
      </c>
      <c r="P647" t="s">
        <v>112</v>
      </c>
      <c r="Q647" t="s">
        <v>27</v>
      </c>
      <c r="R647">
        <v>897</v>
      </c>
      <c r="S647">
        <v>963</v>
      </c>
      <c r="T647">
        <v>897</v>
      </c>
      <c r="U647">
        <v>922</v>
      </c>
      <c r="V647" t="s">
        <v>2831</v>
      </c>
    </row>
    <row r="648" spans="1:22" hidden="1" x14ac:dyDescent="0.2">
      <c r="A648" t="s">
        <v>2642</v>
      </c>
      <c r="B648" t="s">
        <v>2643</v>
      </c>
      <c r="C648" t="s">
        <v>1254</v>
      </c>
      <c r="D648">
        <v>5</v>
      </c>
      <c r="E648" t="s">
        <v>5112</v>
      </c>
      <c r="F648" t="s">
        <v>5243</v>
      </c>
      <c r="G648" t="s">
        <v>2828</v>
      </c>
      <c r="H648">
        <v>4478</v>
      </c>
      <c r="I648">
        <v>4659</v>
      </c>
      <c r="J648" t="s">
        <v>2832</v>
      </c>
      <c r="K648" t="s">
        <v>45</v>
      </c>
      <c r="L648" t="s">
        <v>52</v>
      </c>
      <c r="M648" t="s">
        <v>46</v>
      </c>
      <c r="N648" t="s">
        <v>2833</v>
      </c>
      <c r="O648" t="s">
        <v>1902</v>
      </c>
      <c r="P648" t="s">
        <v>520</v>
      </c>
      <c r="Q648" t="s">
        <v>27</v>
      </c>
      <c r="R648">
        <v>898</v>
      </c>
      <c r="S648">
        <v>959</v>
      </c>
      <c r="T648">
        <v>898</v>
      </c>
      <c r="U648">
        <v>917</v>
      </c>
      <c r="V648" t="s">
        <v>2834</v>
      </c>
    </row>
    <row r="649" spans="1:22" hidden="1" x14ac:dyDescent="0.2">
      <c r="A649" t="s">
        <v>2642</v>
      </c>
      <c r="B649" t="s">
        <v>2643</v>
      </c>
      <c r="C649" t="s">
        <v>1254</v>
      </c>
      <c r="D649">
        <v>5</v>
      </c>
      <c r="E649" t="s">
        <v>5112</v>
      </c>
      <c r="F649" t="s">
        <v>5244</v>
      </c>
      <c r="G649" t="s">
        <v>2828</v>
      </c>
      <c r="H649">
        <v>4478</v>
      </c>
      <c r="I649">
        <v>4659</v>
      </c>
      <c r="J649" t="s">
        <v>2835</v>
      </c>
      <c r="K649" t="s">
        <v>22</v>
      </c>
      <c r="L649" t="s">
        <v>52</v>
      </c>
      <c r="M649" t="s">
        <v>24</v>
      </c>
      <c r="N649" t="s">
        <v>2836</v>
      </c>
      <c r="O649" t="s">
        <v>2748</v>
      </c>
      <c r="P649" t="s">
        <v>5105</v>
      </c>
      <c r="Q649" t="s">
        <v>27</v>
      </c>
      <c r="R649">
        <v>899</v>
      </c>
      <c r="S649">
        <v>967</v>
      </c>
      <c r="T649">
        <v>899</v>
      </c>
      <c r="U649">
        <v>925</v>
      </c>
      <c r="V649" t="s">
        <v>2837</v>
      </c>
    </row>
    <row r="650" spans="1:22" hidden="1" x14ac:dyDescent="0.2">
      <c r="A650" t="s">
        <v>2642</v>
      </c>
      <c r="B650" t="s">
        <v>2643</v>
      </c>
      <c r="C650" t="s">
        <v>1254</v>
      </c>
      <c r="D650">
        <v>5</v>
      </c>
      <c r="E650" t="s">
        <v>5112</v>
      </c>
      <c r="F650" t="s">
        <v>5248</v>
      </c>
      <c r="G650" t="s">
        <v>2828</v>
      </c>
      <c r="H650">
        <v>4478</v>
      </c>
      <c r="I650">
        <v>4659</v>
      </c>
      <c r="J650" t="s">
        <v>2838</v>
      </c>
      <c r="K650" t="s">
        <v>22</v>
      </c>
      <c r="L650" t="s">
        <v>52</v>
      </c>
      <c r="M650" t="s">
        <v>24</v>
      </c>
      <c r="N650" t="s">
        <v>2839</v>
      </c>
      <c r="O650" t="s">
        <v>2815</v>
      </c>
      <c r="P650" t="s">
        <v>5105</v>
      </c>
      <c r="Q650" t="s">
        <v>27</v>
      </c>
      <c r="R650">
        <v>907</v>
      </c>
      <c r="S650">
        <v>949</v>
      </c>
      <c r="T650">
        <v>907</v>
      </c>
      <c r="U650">
        <v>908</v>
      </c>
      <c r="V650" t="s">
        <v>2840</v>
      </c>
    </row>
    <row r="651" spans="1:22" hidden="1" x14ac:dyDescent="0.2">
      <c r="A651" t="s">
        <v>2642</v>
      </c>
      <c r="B651" t="s">
        <v>2643</v>
      </c>
      <c r="C651" t="s">
        <v>1254</v>
      </c>
      <c r="D651">
        <v>5</v>
      </c>
      <c r="E651" t="s">
        <v>5112</v>
      </c>
      <c r="F651" t="s">
        <v>5245</v>
      </c>
      <c r="G651" t="s">
        <v>2828</v>
      </c>
      <c r="H651">
        <v>4478</v>
      </c>
      <c r="I651">
        <v>4659</v>
      </c>
      <c r="J651" t="s">
        <v>2841</v>
      </c>
      <c r="K651" t="s">
        <v>45</v>
      </c>
      <c r="L651" t="s">
        <v>52</v>
      </c>
      <c r="M651" t="s">
        <v>46</v>
      </c>
      <c r="N651" t="s">
        <v>2842</v>
      </c>
      <c r="O651" t="s">
        <v>45</v>
      </c>
      <c r="P651" t="s">
        <v>520</v>
      </c>
      <c r="Q651" t="s">
        <v>27</v>
      </c>
      <c r="R651">
        <v>921</v>
      </c>
      <c r="S651">
        <v>962</v>
      </c>
      <c r="T651">
        <v>921</v>
      </c>
      <c r="U651">
        <v>920</v>
      </c>
      <c r="V651" t="s">
        <v>2843</v>
      </c>
    </row>
    <row r="652" spans="1:22" hidden="1" x14ac:dyDescent="0.2">
      <c r="A652" t="s">
        <v>2642</v>
      </c>
      <c r="B652" t="s">
        <v>2643</v>
      </c>
      <c r="C652" t="s">
        <v>1254</v>
      </c>
      <c r="D652">
        <v>5</v>
      </c>
      <c r="E652" t="s">
        <v>5112</v>
      </c>
      <c r="F652" t="s">
        <v>5246</v>
      </c>
      <c r="G652" t="s">
        <v>2828</v>
      </c>
      <c r="H652">
        <v>4478</v>
      </c>
      <c r="I652">
        <v>4659</v>
      </c>
      <c r="J652" t="s">
        <v>1256</v>
      </c>
      <c r="K652" t="s">
        <v>22</v>
      </c>
      <c r="L652" t="s">
        <v>52</v>
      </c>
      <c r="M652" t="s">
        <v>24</v>
      </c>
      <c r="N652" t="s">
        <v>2844</v>
      </c>
      <c r="O652" t="s">
        <v>122</v>
      </c>
      <c r="P652" t="s">
        <v>5105</v>
      </c>
      <c r="Q652" t="s">
        <v>27</v>
      </c>
      <c r="R652">
        <v>938</v>
      </c>
      <c r="S652">
        <v>982</v>
      </c>
      <c r="T652">
        <v>938</v>
      </c>
      <c r="U652">
        <v>939</v>
      </c>
      <c r="V652" t="s">
        <v>2845</v>
      </c>
    </row>
    <row r="653" spans="1:22" ht="51" hidden="1" x14ac:dyDescent="0.2">
      <c r="A653" t="s">
        <v>2846</v>
      </c>
      <c r="B653" t="s">
        <v>2847</v>
      </c>
      <c r="C653" t="s">
        <v>614</v>
      </c>
      <c r="D653">
        <v>12</v>
      </c>
      <c r="E653" t="s">
        <v>5112</v>
      </c>
      <c r="F653" s="70" t="s">
        <v>2848</v>
      </c>
      <c r="G653" t="s">
        <v>2849</v>
      </c>
      <c r="H653">
        <v>0</v>
      </c>
      <c r="I653">
        <v>85</v>
      </c>
      <c r="J653" t="s">
        <v>560</v>
      </c>
      <c r="K653" s="75" t="s">
        <v>22</v>
      </c>
      <c r="L653" t="s">
        <v>32</v>
      </c>
      <c r="M653" t="s">
        <v>46</v>
      </c>
      <c r="N653" t="s">
        <v>561</v>
      </c>
      <c r="O653" s="70" t="s">
        <v>2850</v>
      </c>
      <c r="P653" s="75" t="s">
        <v>5103</v>
      </c>
      <c r="Q653" t="s">
        <v>27</v>
      </c>
      <c r="R653">
        <v>151</v>
      </c>
      <c r="S653">
        <v>166</v>
      </c>
      <c r="T653">
        <v>151</v>
      </c>
      <c r="U653">
        <v>159</v>
      </c>
      <c r="V653" t="s">
        <v>2851</v>
      </c>
    </row>
    <row r="654" spans="1:22" ht="34" hidden="1" x14ac:dyDescent="0.2">
      <c r="A654" t="s">
        <v>2846</v>
      </c>
      <c r="B654" t="s">
        <v>2847</v>
      </c>
      <c r="C654" t="s">
        <v>614</v>
      </c>
      <c r="D654">
        <v>12</v>
      </c>
      <c r="E654" t="s">
        <v>5112</v>
      </c>
      <c r="F654" s="70" t="s">
        <v>2852</v>
      </c>
      <c r="G654" t="s">
        <v>2853</v>
      </c>
      <c r="H654">
        <v>87</v>
      </c>
      <c r="I654">
        <v>167</v>
      </c>
      <c r="J654" t="s">
        <v>251</v>
      </c>
      <c r="K654" t="s">
        <v>22</v>
      </c>
      <c r="L654" t="s">
        <v>32</v>
      </c>
      <c r="M654" t="s">
        <v>24</v>
      </c>
      <c r="N654" t="s">
        <v>2854</v>
      </c>
      <c r="O654" s="70" t="s">
        <v>2855</v>
      </c>
      <c r="P654" t="s">
        <v>5106</v>
      </c>
      <c r="Q654" t="s">
        <v>27</v>
      </c>
      <c r="R654">
        <v>152</v>
      </c>
      <c r="S654">
        <v>167</v>
      </c>
      <c r="T654">
        <v>152</v>
      </c>
      <c r="U654">
        <v>160</v>
      </c>
      <c r="V654" t="s">
        <v>2856</v>
      </c>
    </row>
    <row r="655" spans="1:22" ht="34" hidden="1" x14ac:dyDescent="0.2">
      <c r="A655" t="s">
        <v>2846</v>
      </c>
      <c r="B655" t="s">
        <v>2847</v>
      </c>
      <c r="C655" t="s">
        <v>614</v>
      </c>
      <c r="D655">
        <v>12</v>
      </c>
      <c r="E655" t="s">
        <v>5112</v>
      </c>
      <c r="F655" s="70" t="s">
        <v>2852</v>
      </c>
      <c r="G655" t="s">
        <v>2853</v>
      </c>
      <c r="H655">
        <v>87</v>
      </c>
      <c r="I655">
        <v>167</v>
      </c>
      <c r="J655" t="s">
        <v>2857</v>
      </c>
      <c r="K655" t="s">
        <v>22</v>
      </c>
      <c r="L655" t="s">
        <v>23</v>
      </c>
      <c r="M655" t="s">
        <v>24</v>
      </c>
      <c r="N655" t="s">
        <v>2858</v>
      </c>
      <c r="O655" t="s">
        <v>2859</v>
      </c>
      <c r="P655" t="s">
        <v>5106</v>
      </c>
      <c r="Q655" t="s">
        <v>27</v>
      </c>
      <c r="R655">
        <v>153</v>
      </c>
      <c r="S655">
        <v>168</v>
      </c>
      <c r="T655">
        <v>153</v>
      </c>
      <c r="U655">
        <v>161</v>
      </c>
      <c r="V655" t="s">
        <v>2860</v>
      </c>
    </row>
    <row r="656" spans="1:22" ht="68" hidden="1" x14ac:dyDescent="0.2">
      <c r="A656" t="s">
        <v>2846</v>
      </c>
      <c r="B656" t="s">
        <v>2847</v>
      </c>
      <c r="C656" t="s">
        <v>614</v>
      </c>
      <c r="D656">
        <v>12</v>
      </c>
      <c r="E656" t="s">
        <v>5112</v>
      </c>
      <c r="F656" s="70" t="s">
        <v>2861</v>
      </c>
      <c r="G656" t="s">
        <v>2862</v>
      </c>
      <c r="H656">
        <v>168</v>
      </c>
      <c r="I656">
        <v>292</v>
      </c>
      <c r="J656" t="s">
        <v>2863</v>
      </c>
      <c r="K656" t="s">
        <v>22</v>
      </c>
      <c r="L656" t="s">
        <v>32</v>
      </c>
      <c r="M656" t="s">
        <v>46</v>
      </c>
      <c r="N656" t="s">
        <v>2864</v>
      </c>
      <c r="O656" s="70" t="s">
        <v>2865</v>
      </c>
      <c r="P656" t="s">
        <v>5106</v>
      </c>
      <c r="Q656" t="s">
        <v>27</v>
      </c>
      <c r="R656">
        <v>154</v>
      </c>
      <c r="S656">
        <v>169</v>
      </c>
      <c r="T656">
        <v>154</v>
      </c>
      <c r="U656">
        <v>162</v>
      </c>
      <c r="V656" t="s">
        <v>2866</v>
      </c>
    </row>
    <row r="657" spans="1:22" ht="34" hidden="1" x14ac:dyDescent="0.2">
      <c r="A657" t="s">
        <v>2846</v>
      </c>
      <c r="B657" t="s">
        <v>2847</v>
      </c>
      <c r="C657" t="s">
        <v>614</v>
      </c>
      <c r="D657">
        <v>12</v>
      </c>
      <c r="E657" t="s">
        <v>5112</v>
      </c>
      <c r="F657" s="70" t="s">
        <v>2867</v>
      </c>
      <c r="G657" t="s">
        <v>2868</v>
      </c>
      <c r="H657">
        <v>294</v>
      </c>
      <c r="I657">
        <v>378</v>
      </c>
      <c r="J657" t="s">
        <v>2869</v>
      </c>
      <c r="K657" t="s">
        <v>45</v>
      </c>
      <c r="L657" t="s">
        <v>23</v>
      </c>
      <c r="M657" t="s">
        <v>46</v>
      </c>
      <c r="N657" t="s">
        <v>2870</v>
      </c>
      <c r="O657" t="s">
        <v>2871</v>
      </c>
      <c r="P657" t="s">
        <v>5106</v>
      </c>
      <c r="Q657" t="s">
        <v>27</v>
      </c>
      <c r="R657">
        <v>155</v>
      </c>
      <c r="S657">
        <v>170</v>
      </c>
      <c r="T657">
        <v>155</v>
      </c>
      <c r="U657">
        <v>163</v>
      </c>
      <c r="V657" t="s">
        <v>2872</v>
      </c>
    </row>
    <row r="658" spans="1:22" ht="17" hidden="1" x14ac:dyDescent="0.2">
      <c r="A658" t="s">
        <v>2846</v>
      </c>
      <c r="B658" t="s">
        <v>2847</v>
      </c>
      <c r="C658" t="s">
        <v>614</v>
      </c>
      <c r="D658">
        <v>12</v>
      </c>
      <c r="E658" t="s">
        <v>5112</v>
      </c>
      <c r="F658" s="70" t="s">
        <v>2873</v>
      </c>
      <c r="G658" t="s">
        <v>2874</v>
      </c>
      <c r="H658">
        <v>379</v>
      </c>
      <c r="I658">
        <v>424</v>
      </c>
      <c r="J658" t="s">
        <v>2875</v>
      </c>
      <c r="K658" t="s">
        <v>45</v>
      </c>
      <c r="L658" t="s">
        <v>23</v>
      </c>
      <c r="M658" t="s">
        <v>46</v>
      </c>
      <c r="N658" t="s">
        <v>2876</v>
      </c>
      <c r="O658" t="s">
        <v>2871</v>
      </c>
      <c r="P658" t="s">
        <v>5106</v>
      </c>
      <c r="Q658" t="s">
        <v>27</v>
      </c>
      <c r="R658">
        <v>156</v>
      </c>
      <c r="S658">
        <v>171</v>
      </c>
      <c r="T658">
        <v>156</v>
      </c>
      <c r="U658">
        <v>163</v>
      </c>
      <c r="V658" t="s">
        <v>2877</v>
      </c>
    </row>
    <row r="659" spans="1:22" ht="68" hidden="1" x14ac:dyDescent="0.2">
      <c r="A659" t="s">
        <v>2846</v>
      </c>
      <c r="B659" t="s">
        <v>2847</v>
      </c>
      <c r="C659" t="s">
        <v>614</v>
      </c>
      <c r="D659">
        <v>12</v>
      </c>
      <c r="E659" t="s">
        <v>5112</v>
      </c>
      <c r="F659" s="70" t="s">
        <v>2878</v>
      </c>
      <c r="G659" t="s">
        <v>2879</v>
      </c>
      <c r="H659">
        <v>580</v>
      </c>
      <c r="I659">
        <v>805</v>
      </c>
      <c r="J659" t="s">
        <v>2880</v>
      </c>
      <c r="K659" t="s">
        <v>22</v>
      </c>
      <c r="L659" t="s">
        <v>52</v>
      </c>
      <c r="M659" t="s">
        <v>46</v>
      </c>
      <c r="N659" t="s">
        <v>2881</v>
      </c>
      <c r="O659" t="s">
        <v>1852</v>
      </c>
      <c r="P659" t="s">
        <v>5099</v>
      </c>
      <c r="Q659" t="s">
        <v>27</v>
      </c>
      <c r="R659">
        <v>157</v>
      </c>
      <c r="S659">
        <v>172</v>
      </c>
      <c r="T659">
        <v>157</v>
      </c>
      <c r="U659">
        <v>164</v>
      </c>
      <c r="V659" t="s">
        <v>2882</v>
      </c>
    </row>
    <row r="660" spans="1:22" ht="68" hidden="1" x14ac:dyDescent="0.2">
      <c r="A660" t="s">
        <v>2846</v>
      </c>
      <c r="B660" t="s">
        <v>2847</v>
      </c>
      <c r="C660" t="s">
        <v>614</v>
      </c>
      <c r="D660">
        <v>12</v>
      </c>
      <c r="E660" t="s">
        <v>5112</v>
      </c>
      <c r="F660" s="70" t="s">
        <v>2878</v>
      </c>
      <c r="G660" t="s">
        <v>2879</v>
      </c>
      <c r="H660">
        <v>580</v>
      </c>
      <c r="I660">
        <v>805</v>
      </c>
      <c r="J660" t="s">
        <v>2883</v>
      </c>
      <c r="K660" t="s">
        <v>22</v>
      </c>
      <c r="L660" t="s">
        <v>32</v>
      </c>
      <c r="M660" t="s">
        <v>46</v>
      </c>
      <c r="N660" t="s">
        <v>2884</v>
      </c>
      <c r="O660" s="70" t="s">
        <v>2885</v>
      </c>
      <c r="P660" t="s">
        <v>5099</v>
      </c>
      <c r="Q660" t="s">
        <v>27</v>
      </c>
      <c r="R660">
        <v>158</v>
      </c>
      <c r="S660">
        <v>173</v>
      </c>
      <c r="T660">
        <v>158</v>
      </c>
      <c r="U660">
        <v>165</v>
      </c>
      <c r="V660" t="s">
        <v>2886</v>
      </c>
    </row>
    <row r="661" spans="1:22" ht="17" hidden="1" x14ac:dyDescent="0.2">
      <c r="A661" t="s">
        <v>2887</v>
      </c>
      <c r="B661" t="s">
        <v>2888</v>
      </c>
      <c r="C661" t="s">
        <v>4769</v>
      </c>
      <c r="D661">
        <v>11</v>
      </c>
      <c r="E661" t="s">
        <v>5112</v>
      </c>
      <c r="F661" s="70" t="s">
        <v>2889</v>
      </c>
      <c r="G661" t="s">
        <v>2890</v>
      </c>
      <c r="H661">
        <v>0</v>
      </c>
      <c r="I661">
        <v>37</v>
      </c>
      <c r="J661" t="s">
        <v>874</v>
      </c>
      <c r="K661" t="s">
        <v>22</v>
      </c>
      <c r="L661" t="s">
        <v>32</v>
      </c>
      <c r="M661" t="s">
        <v>46</v>
      </c>
      <c r="N661" t="s">
        <v>875</v>
      </c>
      <c r="O661" s="70" t="s">
        <v>2891</v>
      </c>
      <c r="P661" s="75" t="s">
        <v>5103</v>
      </c>
      <c r="Q661" t="s">
        <v>27</v>
      </c>
      <c r="R661">
        <v>946</v>
      </c>
      <c r="S661">
        <v>1000</v>
      </c>
      <c r="T661">
        <v>946</v>
      </c>
      <c r="U661">
        <v>973</v>
      </c>
      <c r="V661" t="s">
        <v>2892</v>
      </c>
    </row>
    <row r="662" spans="1:22" ht="34" hidden="1" x14ac:dyDescent="0.2">
      <c r="A662" t="s">
        <v>2887</v>
      </c>
      <c r="B662" t="s">
        <v>2888</v>
      </c>
      <c r="C662" t="s">
        <v>4769</v>
      </c>
      <c r="D662">
        <v>11</v>
      </c>
      <c r="E662" t="s">
        <v>5112</v>
      </c>
      <c r="F662" s="70" t="s">
        <v>2893</v>
      </c>
      <c r="G662" t="s">
        <v>2894</v>
      </c>
      <c r="H662">
        <v>39</v>
      </c>
      <c r="I662">
        <v>173</v>
      </c>
      <c r="J662" t="s">
        <v>2895</v>
      </c>
      <c r="K662" t="s">
        <v>22</v>
      </c>
      <c r="L662" t="s">
        <v>23</v>
      </c>
      <c r="M662" t="s">
        <v>24</v>
      </c>
      <c r="N662" t="s">
        <v>2896</v>
      </c>
      <c r="O662" t="s">
        <v>68</v>
      </c>
      <c r="P662" t="s">
        <v>5097</v>
      </c>
      <c r="Q662" t="s">
        <v>27</v>
      </c>
      <c r="R662">
        <v>947</v>
      </c>
      <c r="S662">
        <v>1021</v>
      </c>
      <c r="T662">
        <v>947</v>
      </c>
      <c r="U662">
        <v>994</v>
      </c>
      <c r="V662" t="s">
        <v>2897</v>
      </c>
    </row>
    <row r="663" spans="1:22" ht="68" hidden="1" x14ac:dyDescent="0.2">
      <c r="A663" t="s">
        <v>2887</v>
      </c>
      <c r="B663" t="s">
        <v>2888</v>
      </c>
      <c r="C663" t="s">
        <v>4769</v>
      </c>
      <c r="D663">
        <v>11</v>
      </c>
      <c r="E663" t="s">
        <v>5112</v>
      </c>
      <c r="F663" s="70" t="s">
        <v>2893</v>
      </c>
      <c r="G663" t="s">
        <v>2894</v>
      </c>
      <c r="H663">
        <v>39</v>
      </c>
      <c r="I663">
        <v>173</v>
      </c>
      <c r="J663" t="s">
        <v>2898</v>
      </c>
      <c r="K663" t="s">
        <v>22</v>
      </c>
      <c r="L663" t="s">
        <v>32</v>
      </c>
      <c r="M663" t="s">
        <v>24</v>
      </c>
      <c r="N663" t="s">
        <v>2899</v>
      </c>
      <c r="O663" s="70" t="s">
        <v>2900</v>
      </c>
      <c r="P663" t="s">
        <v>5097</v>
      </c>
      <c r="Q663" t="s">
        <v>27</v>
      </c>
      <c r="R663">
        <v>948</v>
      </c>
      <c r="S663">
        <v>1001</v>
      </c>
      <c r="T663">
        <v>948</v>
      </c>
      <c r="U663">
        <v>974</v>
      </c>
      <c r="V663" t="s">
        <v>2901</v>
      </c>
    </row>
    <row r="664" spans="1:22" ht="34" hidden="1" x14ac:dyDescent="0.2">
      <c r="A664" t="s">
        <v>2887</v>
      </c>
      <c r="B664" t="s">
        <v>2888</v>
      </c>
      <c r="C664" t="s">
        <v>4769</v>
      </c>
      <c r="D664">
        <v>11</v>
      </c>
      <c r="E664" t="s">
        <v>5112</v>
      </c>
      <c r="F664" s="70" t="s">
        <v>2902</v>
      </c>
      <c r="G664" t="s">
        <v>2903</v>
      </c>
      <c r="H664">
        <v>174</v>
      </c>
      <c r="I664">
        <v>279</v>
      </c>
      <c r="J664" t="s">
        <v>2904</v>
      </c>
      <c r="K664" t="s">
        <v>22</v>
      </c>
      <c r="L664" t="s">
        <v>32</v>
      </c>
      <c r="M664" t="s">
        <v>24</v>
      </c>
      <c r="N664" t="s">
        <v>2905</v>
      </c>
      <c r="O664" s="70" t="s">
        <v>2906</v>
      </c>
      <c r="P664" t="s">
        <v>5097</v>
      </c>
      <c r="Q664" t="s">
        <v>27</v>
      </c>
      <c r="R664">
        <v>949</v>
      </c>
      <c r="S664">
        <v>1002</v>
      </c>
      <c r="T664">
        <v>949</v>
      </c>
      <c r="U664">
        <v>975</v>
      </c>
      <c r="V664" t="s">
        <v>2907</v>
      </c>
    </row>
    <row r="665" spans="1:22" ht="34" hidden="1" x14ac:dyDescent="0.2">
      <c r="A665" t="s">
        <v>2887</v>
      </c>
      <c r="B665" t="s">
        <v>2888</v>
      </c>
      <c r="C665" t="s">
        <v>4769</v>
      </c>
      <c r="D665">
        <v>11</v>
      </c>
      <c r="E665" t="s">
        <v>5112</v>
      </c>
      <c r="F665" s="70" t="s">
        <v>2908</v>
      </c>
      <c r="G665" t="s">
        <v>2909</v>
      </c>
      <c r="H665">
        <v>280</v>
      </c>
      <c r="I665">
        <v>329</v>
      </c>
      <c r="J665" t="s">
        <v>2910</v>
      </c>
      <c r="K665" t="s">
        <v>22</v>
      </c>
      <c r="L665" t="s">
        <v>32</v>
      </c>
      <c r="M665" t="s">
        <v>24</v>
      </c>
      <c r="N665" t="s">
        <v>2911</v>
      </c>
      <c r="O665" s="70" t="s">
        <v>2912</v>
      </c>
      <c r="P665" t="s">
        <v>5097</v>
      </c>
      <c r="Q665" t="s">
        <v>27</v>
      </c>
      <c r="R665">
        <v>950</v>
      </c>
      <c r="S665">
        <v>1003</v>
      </c>
      <c r="T665">
        <v>950</v>
      </c>
      <c r="U665">
        <v>976</v>
      </c>
      <c r="V665" t="s">
        <v>2913</v>
      </c>
    </row>
    <row r="666" spans="1:22" hidden="1" x14ac:dyDescent="0.2">
      <c r="A666" t="s">
        <v>2887</v>
      </c>
      <c r="B666" t="s">
        <v>2888</v>
      </c>
      <c r="C666" t="s">
        <v>4769</v>
      </c>
      <c r="D666">
        <v>11</v>
      </c>
      <c r="E666" t="s">
        <v>5112</v>
      </c>
      <c r="F666" t="s">
        <v>5184</v>
      </c>
      <c r="G666" t="s">
        <v>2914</v>
      </c>
      <c r="H666">
        <v>604</v>
      </c>
      <c r="I666">
        <v>649</v>
      </c>
      <c r="J666" t="s">
        <v>2915</v>
      </c>
      <c r="K666" t="s">
        <v>22</v>
      </c>
      <c r="L666" t="s">
        <v>23</v>
      </c>
      <c r="M666" t="s">
        <v>24</v>
      </c>
      <c r="N666" t="s">
        <v>2916</v>
      </c>
      <c r="O666" t="s">
        <v>2917</v>
      </c>
      <c r="P666" t="s">
        <v>5097</v>
      </c>
      <c r="Q666" t="s">
        <v>27</v>
      </c>
      <c r="R666">
        <v>951</v>
      </c>
      <c r="S666">
        <v>1008</v>
      </c>
      <c r="T666">
        <v>951</v>
      </c>
      <c r="U666">
        <v>981</v>
      </c>
      <c r="V666" t="s">
        <v>2918</v>
      </c>
    </row>
    <row r="667" spans="1:22" ht="17" hidden="1" x14ac:dyDescent="0.2">
      <c r="A667" t="s">
        <v>2887</v>
      </c>
      <c r="B667" t="s">
        <v>2888</v>
      </c>
      <c r="C667" t="s">
        <v>4769</v>
      </c>
      <c r="D667">
        <v>11</v>
      </c>
      <c r="E667" t="s">
        <v>5112</v>
      </c>
      <c r="F667" t="s">
        <v>5184</v>
      </c>
      <c r="G667" t="s">
        <v>2914</v>
      </c>
      <c r="H667">
        <v>604</v>
      </c>
      <c r="I667">
        <v>649</v>
      </c>
      <c r="J667" t="s">
        <v>2919</v>
      </c>
      <c r="K667" t="s">
        <v>22</v>
      </c>
      <c r="L667" t="s">
        <v>32</v>
      </c>
      <c r="M667" t="s">
        <v>46</v>
      </c>
      <c r="N667" t="s">
        <v>2920</v>
      </c>
      <c r="O667" s="70" t="s">
        <v>2921</v>
      </c>
      <c r="P667" t="s">
        <v>5097</v>
      </c>
      <c r="Q667" t="s">
        <v>27</v>
      </c>
      <c r="R667">
        <v>952</v>
      </c>
      <c r="S667">
        <v>1004</v>
      </c>
      <c r="T667">
        <v>952</v>
      </c>
      <c r="U667">
        <v>977</v>
      </c>
      <c r="V667" t="s">
        <v>2922</v>
      </c>
    </row>
    <row r="668" spans="1:22" ht="51" hidden="1" x14ac:dyDescent="0.2">
      <c r="A668" t="s">
        <v>2887</v>
      </c>
      <c r="B668" t="s">
        <v>2888</v>
      </c>
      <c r="C668" t="s">
        <v>4769</v>
      </c>
      <c r="D668">
        <v>11</v>
      </c>
      <c r="E668" t="s">
        <v>5112</v>
      </c>
      <c r="F668" s="70" t="s">
        <v>2923</v>
      </c>
      <c r="G668" t="s">
        <v>2924</v>
      </c>
      <c r="H668">
        <v>651</v>
      </c>
      <c r="I668">
        <v>814</v>
      </c>
      <c r="J668" t="s">
        <v>92</v>
      </c>
      <c r="K668" s="75" t="s">
        <v>79</v>
      </c>
      <c r="L668" t="s">
        <v>23</v>
      </c>
      <c r="M668" t="s">
        <v>24</v>
      </c>
      <c r="N668" t="s">
        <v>2925</v>
      </c>
      <c r="O668" t="s">
        <v>79</v>
      </c>
      <c r="P668" t="s">
        <v>79</v>
      </c>
      <c r="Q668" t="s">
        <v>79</v>
      </c>
      <c r="R668">
        <v>953</v>
      </c>
      <c r="T668">
        <v>953</v>
      </c>
      <c r="V668" t="s">
        <v>2926</v>
      </c>
    </row>
    <row r="669" spans="1:22" ht="34" hidden="1" x14ac:dyDescent="0.2">
      <c r="A669" t="s">
        <v>2887</v>
      </c>
      <c r="B669" t="s">
        <v>2888</v>
      </c>
      <c r="C669" t="s">
        <v>4769</v>
      </c>
      <c r="D669">
        <v>11</v>
      </c>
      <c r="E669" t="s">
        <v>5112</v>
      </c>
      <c r="F669" s="70" t="s">
        <v>2927</v>
      </c>
      <c r="G669" t="s">
        <v>2928</v>
      </c>
      <c r="H669">
        <v>949</v>
      </c>
      <c r="I669">
        <v>1041</v>
      </c>
      <c r="J669" t="s">
        <v>2929</v>
      </c>
      <c r="K669" s="75" t="s">
        <v>79</v>
      </c>
      <c r="L669" t="s">
        <v>52</v>
      </c>
      <c r="M669" t="s">
        <v>46</v>
      </c>
      <c r="N669" t="s">
        <v>2930</v>
      </c>
      <c r="O669" t="s">
        <v>79</v>
      </c>
      <c r="P669" t="s">
        <v>79</v>
      </c>
      <c r="Q669" t="s">
        <v>79</v>
      </c>
      <c r="R669">
        <v>954</v>
      </c>
      <c r="T669">
        <v>954</v>
      </c>
      <c r="V669" t="s">
        <v>2931</v>
      </c>
    </row>
    <row r="670" spans="1:22" ht="34" hidden="1" x14ac:dyDescent="0.2">
      <c r="A670" t="s">
        <v>2887</v>
      </c>
      <c r="B670" t="s">
        <v>2888</v>
      </c>
      <c r="C670" t="s">
        <v>4769</v>
      </c>
      <c r="D670">
        <v>11</v>
      </c>
      <c r="E670" t="s">
        <v>5112</v>
      </c>
      <c r="F670" s="70" t="s">
        <v>2932</v>
      </c>
      <c r="G670" t="s">
        <v>2933</v>
      </c>
      <c r="H670">
        <v>1609</v>
      </c>
      <c r="I670">
        <v>1764</v>
      </c>
      <c r="J670" t="s">
        <v>2934</v>
      </c>
      <c r="K670" t="s">
        <v>22</v>
      </c>
      <c r="L670" t="s">
        <v>23</v>
      </c>
      <c r="M670" t="s">
        <v>24</v>
      </c>
      <c r="N670" t="s">
        <v>2935</v>
      </c>
      <c r="O670" t="s">
        <v>74</v>
      </c>
      <c r="P670" t="s">
        <v>5106</v>
      </c>
      <c r="Q670" t="s">
        <v>27</v>
      </c>
      <c r="R670">
        <v>955</v>
      </c>
      <c r="S670">
        <v>1007</v>
      </c>
      <c r="T670">
        <v>955</v>
      </c>
      <c r="U670">
        <v>980</v>
      </c>
      <c r="V670" t="s">
        <v>2936</v>
      </c>
    </row>
    <row r="671" spans="1:22" ht="17" hidden="1" x14ac:dyDescent="0.2">
      <c r="A671" t="s">
        <v>2887</v>
      </c>
      <c r="B671" t="s">
        <v>2888</v>
      </c>
      <c r="C671" t="s">
        <v>4769</v>
      </c>
      <c r="D671">
        <v>11</v>
      </c>
      <c r="E671" t="s">
        <v>5112</v>
      </c>
      <c r="F671" s="70" t="s">
        <v>2937</v>
      </c>
      <c r="G671" t="s">
        <v>2938</v>
      </c>
      <c r="H671">
        <v>2504</v>
      </c>
      <c r="I671">
        <v>2563</v>
      </c>
      <c r="J671" t="s">
        <v>2939</v>
      </c>
      <c r="K671" t="s">
        <v>22</v>
      </c>
      <c r="L671" t="s">
        <v>23</v>
      </c>
      <c r="M671" t="s">
        <v>24</v>
      </c>
      <c r="N671" t="s">
        <v>2940</v>
      </c>
      <c r="O671" t="s">
        <v>74</v>
      </c>
      <c r="P671" t="s">
        <v>5106</v>
      </c>
      <c r="Q671" t="s">
        <v>27</v>
      </c>
      <c r="R671">
        <v>956</v>
      </c>
      <c r="S671">
        <v>1009</v>
      </c>
      <c r="T671">
        <v>956</v>
      </c>
      <c r="U671">
        <v>982</v>
      </c>
      <c r="V671" t="s">
        <v>2941</v>
      </c>
    </row>
    <row r="672" spans="1:22" ht="17" hidden="1" x14ac:dyDescent="0.2">
      <c r="A672" t="s">
        <v>2887</v>
      </c>
      <c r="B672" t="s">
        <v>2888</v>
      </c>
      <c r="C672" t="s">
        <v>4769</v>
      </c>
      <c r="D672">
        <v>11</v>
      </c>
      <c r="E672" t="s">
        <v>5112</v>
      </c>
      <c r="F672" s="70" t="s">
        <v>2942</v>
      </c>
      <c r="G672" t="s">
        <v>2943</v>
      </c>
      <c r="H672">
        <v>2703</v>
      </c>
      <c r="I672">
        <v>2746</v>
      </c>
      <c r="J672" t="s">
        <v>2944</v>
      </c>
      <c r="K672" t="s">
        <v>22</v>
      </c>
      <c r="L672" t="s">
        <v>23</v>
      </c>
      <c r="M672" t="s">
        <v>24</v>
      </c>
      <c r="N672" t="s">
        <v>2945</v>
      </c>
      <c r="O672" t="s">
        <v>2530</v>
      </c>
      <c r="P672" t="s">
        <v>5102</v>
      </c>
      <c r="Q672" t="s">
        <v>27</v>
      </c>
      <c r="R672">
        <v>957</v>
      </c>
      <c r="S672">
        <v>1013</v>
      </c>
      <c r="T672">
        <v>957</v>
      </c>
      <c r="U672">
        <v>986</v>
      </c>
      <c r="V672" t="s">
        <v>2946</v>
      </c>
    </row>
    <row r="673" spans="1:22" ht="34" hidden="1" x14ac:dyDescent="0.2">
      <c r="A673" t="s">
        <v>2887</v>
      </c>
      <c r="B673" t="s">
        <v>2888</v>
      </c>
      <c r="C673" t="s">
        <v>4769</v>
      </c>
      <c r="D673">
        <v>11</v>
      </c>
      <c r="E673" t="s">
        <v>5112</v>
      </c>
      <c r="F673" s="70" t="s">
        <v>2947</v>
      </c>
      <c r="G673" t="s">
        <v>2948</v>
      </c>
      <c r="H673">
        <v>2987</v>
      </c>
      <c r="I673">
        <v>3104</v>
      </c>
      <c r="J673" t="s">
        <v>2949</v>
      </c>
      <c r="K673" t="s">
        <v>22</v>
      </c>
      <c r="L673" t="s">
        <v>23</v>
      </c>
      <c r="M673" t="s">
        <v>24</v>
      </c>
      <c r="N673" t="s">
        <v>2950</v>
      </c>
      <c r="O673" t="s">
        <v>2951</v>
      </c>
      <c r="P673" t="s">
        <v>5106</v>
      </c>
      <c r="Q673" t="s">
        <v>27</v>
      </c>
      <c r="R673">
        <v>958</v>
      </c>
      <c r="S673">
        <v>1024</v>
      </c>
      <c r="T673">
        <v>958</v>
      </c>
      <c r="U673">
        <v>999</v>
      </c>
      <c r="V673" t="s">
        <v>2952</v>
      </c>
    </row>
    <row r="674" spans="1:22" ht="34" hidden="1" x14ac:dyDescent="0.2">
      <c r="A674" t="s">
        <v>2887</v>
      </c>
      <c r="B674" t="s">
        <v>2888</v>
      </c>
      <c r="C674" t="s">
        <v>4769</v>
      </c>
      <c r="D674">
        <v>11</v>
      </c>
      <c r="E674" t="s">
        <v>5112</v>
      </c>
      <c r="F674" s="70" t="s">
        <v>2953</v>
      </c>
      <c r="G674" t="s">
        <v>2954</v>
      </c>
      <c r="H674">
        <v>3469</v>
      </c>
      <c r="I674">
        <v>3588</v>
      </c>
      <c r="J674" t="s">
        <v>2955</v>
      </c>
      <c r="K674" t="s">
        <v>22</v>
      </c>
      <c r="L674" t="s">
        <v>52</v>
      </c>
      <c r="M674" t="s">
        <v>24</v>
      </c>
      <c r="N674" t="s">
        <v>2956</v>
      </c>
      <c r="O674" t="s">
        <v>2149</v>
      </c>
      <c r="P674" t="s">
        <v>5105</v>
      </c>
      <c r="Q674" t="s">
        <v>27</v>
      </c>
      <c r="R674">
        <v>959</v>
      </c>
      <c r="S674">
        <v>1015</v>
      </c>
      <c r="T674">
        <v>959</v>
      </c>
      <c r="U674">
        <v>988</v>
      </c>
      <c r="V674" t="s">
        <v>2957</v>
      </c>
    </row>
    <row r="675" spans="1:22" ht="34" x14ac:dyDescent="0.2">
      <c r="A675" t="s">
        <v>2887</v>
      </c>
      <c r="B675" t="s">
        <v>2888</v>
      </c>
      <c r="C675" t="s">
        <v>4769</v>
      </c>
      <c r="D675">
        <v>11</v>
      </c>
      <c r="E675" t="s">
        <v>5112</v>
      </c>
      <c r="F675" s="70" t="s">
        <v>2958</v>
      </c>
      <c r="G675" t="s">
        <v>2959</v>
      </c>
      <c r="H675">
        <v>3770</v>
      </c>
      <c r="I675">
        <v>3854</v>
      </c>
      <c r="J675" t="s">
        <v>2960</v>
      </c>
      <c r="K675" s="75" t="s">
        <v>110</v>
      </c>
      <c r="L675" t="s">
        <v>52</v>
      </c>
      <c r="M675" t="s">
        <v>24</v>
      </c>
      <c r="N675" t="s">
        <v>2961</v>
      </c>
      <c r="O675" t="s">
        <v>110</v>
      </c>
      <c r="P675" t="s">
        <v>112</v>
      </c>
      <c r="Q675" t="s">
        <v>27</v>
      </c>
      <c r="R675">
        <v>960</v>
      </c>
      <c r="S675">
        <v>1006</v>
      </c>
      <c r="T675">
        <v>960</v>
      </c>
      <c r="U675">
        <v>979</v>
      </c>
      <c r="V675" t="s">
        <v>2962</v>
      </c>
    </row>
    <row r="676" spans="1:22" ht="34" hidden="1" x14ac:dyDescent="0.2">
      <c r="A676" t="s">
        <v>2887</v>
      </c>
      <c r="B676" t="s">
        <v>2888</v>
      </c>
      <c r="C676" t="s">
        <v>4769</v>
      </c>
      <c r="D676">
        <v>11</v>
      </c>
      <c r="E676" t="s">
        <v>5112</v>
      </c>
      <c r="F676" s="70" t="s">
        <v>2963</v>
      </c>
      <c r="G676" t="s">
        <v>2964</v>
      </c>
      <c r="H676">
        <v>4041</v>
      </c>
      <c r="I676">
        <v>4122</v>
      </c>
      <c r="J676" t="s">
        <v>2965</v>
      </c>
      <c r="K676" t="s">
        <v>22</v>
      </c>
      <c r="L676" t="s">
        <v>23</v>
      </c>
      <c r="M676" t="s">
        <v>24</v>
      </c>
      <c r="N676" t="s">
        <v>2966</v>
      </c>
      <c r="O676" t="s">
        <v>2967</v>
      </c>
      <c r="P676" t="s">
        <v>5098</v>
      </c>
      <c r="Q676" t="s">
        <v>27</v>
      </c>
      <c r="R676">
        <v>961</v>
      </c>
      <c r="S676">
        <v>1010</v>
      </c>
      <c r="T676">
        <v>961</v>
      </c>
      <c r="U676">
        <v>983</v>
      </c>
      <c r="V676" t="s">
        <v>2968</v>
      </c>
    </row>
    <row r="677" spans="1:22" ht="51" hidden="1" x14ac:dyDescent="0.2">
      <c r="A677" t="s">
        <v>2887</v>
      </c>
      <c r="B677" t="s">
        <v>2888</v>
      </c>
      <c r="C677" t="s">
        <v>4769</v>
      </c>
      <c r="D677">
        <v>11</v>
      </c>
      <c r="E677" t="s">
        <v>5112</v>
      </c>
      <c r="F677" s="70" t="s">
        <v>2969</v>
      </c>
      <c r="G677" t="s">
        <v>2970</v>
      </c>
      <c r="H677">
        <v>4369</v>
      </c>
      <c r="I677">
        <v>4551</v>
      </c>
      <c r="J677" t="s">
        <v>848</v>
      </c>
      <c r="K677" t="s">
        <v>22</v>
      </c>
      <c r="L677" t="s">
        <v>52</v>
      </c>
      <c r="M677" t="s">
        <v>24</v>
      </c>
      <c r="N677" t="s">
        <v>2971</v>
      </c>
      <c r="O677" t="s">
        <v>122</v>
      </c>
      <c r="P677" t="s">
        <v>5105</v>
      </c>
      <c r="Q677" t="s">
        <v>27</v>
      </c>
      <c r="R677">
        <v>962</v>
      </c>
      <c r="S677">
        <v>1016</v>
      </c>
      <c r="T677">
        <v>962</v>
      </c>
      <c r="U677">
        <v>989</v>
      </c>
      <c r="V677" t="s">
        <v>2972</v>
      </c>
    </row>
    <row r="678" spans="1:22" ht="17" hidden="1" x14ac:dyDescent="0.2">
      <c r="A678" t="s">
        <v>2887</v>
      </c>
      <c r="B678" t="s">
        <v>2888</v>
      </c>
      <c r="C678" t="s">
        <v>4769</v>
      </c>
      <c r="D678">
        <v>11</v>
      </c>
      <c r="E678" t="s">
        <v>5112</v>
      </c>
      <c r="F678" s="70" t="s">
        <v>2973</v>
      </c>
      <c r="G678" t="s">
        <v>2974</v>
      </c>
      <c r="H678">
        <v>4845</v>
      </c>
      <c r="I678">
        <v>4909</v>
      </c>
      <c r="J678" t="s">
        <v>92</v>
      </c>
      <c r="K678" s="75" t="s">
        <v>79</v>
      </c>
      <c r="L678" t="s">
        <v>23</v>
      </c>
      <c r="M678" t="s">
        <v>24</v>
      </c>
      <c r="N678" t="s">
        <v>2975</v>
      </c>
      <c r="O678" t="s">
        <v>79</v>
      </c>
      <c r="P678" t="s">
        <v>79</v>
      </c>
      <c r="Q678" t="s">
        <v>79</v>
      </c>
      <c r="R678">
        <v>963</v>
      </c>
      <c r="T678">
        <v>963</v>
      </c>
      <c r="V678" t="s">
        <v>2976</v>
      </c>
    </row>
    <row r="679" spans="1:22" hidden="1" x14ac:dyDescent="0.2">
      <c r="A679" t="s">
        <v>2887</v>
      </c>
      <c r="B679" t="s">
        <v>2888</v>
      </c>
      <c r="C679" t="s">
        <v>4769</v>
      </c>
      <c r="D679">
        <v>11</v>
      </c>
      <c r="E679" t="s">
        <v>5112</v>
      </c>
      <c r="F679" t="s">
        <v>5185</v>
      </c>
      <c r="G679" t="s">
        <v>2974</v>
      </c>
      <c r="H679">
        <v>4845</v>
      </c>
      <c r="I679">
        <v>4909</v>
      </c>
      <c r="J679" t="s">
        <v>100</v>
      </c>
      <c r="K679" t="s">
        <v>22</v>
      </c>
      <c r="L679" t="s">
        <v>52</v>
      </c>
      <c r="M679" t="s">
        <v>24</v>
      </c>
      <c r="N679" t="s">
        <v>2977</v>
      </c>
      <c r="O679" t="s">
        <v>100</v>
      </c>
      <c r="P679" t="s">
        <v>5105</v>
      </c>
      <c r="Q679" t="s">
        <v>27</v>
      </c>
      <c r="R679">
        <v>964</v>
      </c>
      <c r="S679">
        <v>1019</v>
      </c>
      <c r="T679">
        <v>964</v>
      </c>
      <c r="U679">
        <v>992</v>
      </c>
      <c r="V679" t="s">
        <v>2978</v>
      </c>
    </row>
    <row r="680" spans="1:22" ht="17" hidden="1" x14ac:dyDescent="0.2">
      <c r="A680" t="s">
        <v>2887</v>
      </c>
      <c r="B680" t="s">
        <v>2888</v>
      </c>
      <c r="C680" t="s">
        <v>4769</v>
      </c>
      <c r="D680">
        <v>11</v>
      </c>
      <c r="E680" t="s">
        <v>5112</v>
      </c>
      <c r="F680" s="70" t="s">
        <v>2979</v>
      </c>
      <c r="G680" t="s">
        <v>2974</v>
      </c>
      <c r="H680">
        <v>4845</v>
      </c>
      <c r="I680">
        <v>4909</v>
      </c>
      <c r="J680" t="s">
        <v>2980</v>
      </c>
      <c r="K680" t="s">
        <v>22</v>
      </c>
      <c r="L680" t="s">
        <v>23</v>
      </c>
      <c r="M680" t="s">
        <v>24</v>
      </c>
      <c r="N680" t="s">
        <v>2981</v>
      </c>
      <c r="O680" t="s">
        <v>2982</v>
      </c>
      <c r="P680" t="s">
        <v>5105</v>
      </c>
      <c r="Q680" t="s">
        <v>27</v>
      </c>
      <c r="R680">
        <v>965</v>
      </c>
      <c r="S680">
        <v>1017</v>
      </c>
      <c r="T680">
        <v>965</v>
      </c>
      <c r="U680">
        <v>990</v>
      </c>
      <c r="V680" t="s">
        <v>2983</v>
      </c>
    </row>
    <row r="681" spans="1:22" ht="17" hidden="1" x14ac:dyDescent="0.2">
      <c r="A681" t="s">
        <v>2887</v>
      </c>
      <c r="B681" t="s">
        <v>2888</v>
      </c>
      <c r="C681" t="s">
        <v>4769</v>
      </c>
      <c r="D681">
        <v>11</v>
      </c>
      <c r="E681" t="s">
        <v>5112</v>
      </c>
      <c r="F681" s="70" t="s">
        <v>2984</v>
      </c>
      <c r="G681" t="s">
        <v>2985</v>
      </c>
      <c r="H681">
        <v>5025</v>
      </c>
      <c r="I681">
        <v>5072</v>
      </c>
      <c r="J681" t="s">
        <v>2986</v>
      </c>
      <c r="K681" s="75" t="s">
        <v>79</v>
      </c>
      <c r="L681" t="s">
        <v>23</v>
      </c>
      <c r="M681" t="s">
        <v>24</v>
      </c>
      <c r="N681" t="s">
        <v>2987</v>
      </c>
      <c r="O681" t="s">
        <v>79</v>
      </c>
      <c r="P681" t="s">
        <v>79</v>
      </c>
      <c r="Q681" t="s">
        <v>79</v>
      </c>
      <c r="R681">
        <v>966</v>
      </c>
      <c r="T681">
        <v>966</v>
      </c>
      <c r="V681" t="s">
        <v>2988</v>
      </c>
    </row>
    <row r="682" spans="1:22" ht="34" hidden="1" x14ac:dyDescent="0.2">
      <c r="A682" t="s">
        <v>2887</v>
      </c>
      <c r="B682" t="s">
        <v>2888</v>
      </c>
      <c r="C682" t="s">
        <v>4769</v>
      </c>
      <c r="D682">
        <v>11</v>
      </c>
      <c r="E682" t="s">
        <v>5112</v>
      </c>
      <c r="F682" s="70" t="s">
        <v>2989</v>
      </c>
      <c r="G682" t="s">
        <v>2985</v>
      </c>
      <c r="H682">
        <v>5025</v>
      </c>
      <c r="I682">
        <v>5072</v>
      </c>
      <c r="J682" t="s">
        <v>2990</v>
      </c>
      <c r="K682" t="s">
        <v>110</v>
      </c>
      <c r="L682" t="s">
        <v>23</v>
      </c>
      <c r="M682" t="s">
        <v>46</v>
      </c>
      <c r="N682" t="s">
        <v>2991</v>
      </c>
      <c r="O682" t="s">
        <v>2992</v>
      </c>
      <c r="P682" t="s">
        <v>5096</v>
      </c>
      <c r="Q682" t="s">
        <v>27</v>
      </c>
      <c r="R682">
        <v>967</v>
      </c>
      <c r="S682">
        <v>1005</v>
      </c>
      <c r="T682">
        <v>967</v>
      </c>
      <c r="U682">
        <v>978</v>
      </c>
      <c r="V682" t="s">
        <v>2993</v>
      </c>
    </row>
    <row r="683" spans="1:22" hidden="1" x14ac:dyDescent="0.2">
      <c r="A683" t="s">
        <v>2887</v>
      </c>
      <c r="B683" t="s">
        <v>2888</v>
      </c>
      <c r="C683" t="s">
        <v>4769</v>
      </c>
      <c r="D683">
        <v>11</v>
      </c>
      <c r="E683" t="s">
        <v>5112</v>
      </c>
      <c r="F683" t="s">
        <v>5190</v>
      </c>
      <c r="G683" t="s">
        <v>2985</v>
      </c>
      <c r="H683">
        <v>5025</v>
      </c>
      <c r="I683">
        <v>5072</v>
      </c>
      <c r="J683" t="s">
        <v>2994</v>
      </c>
      <c r="K683" t="s">
        <v>22</v>
      </c>
      <c r="L683" t="s">
        <v>52</v>
      </c>
      <c r="M683" t="s">
        <v>24</v>
      </c>
      <c r="N683" t="s">
        <v>2995</v>
      </c>
      <c r="O683" t="s">
        <v>1407</v>
      </c>
      <c r="P683" t="s">
        <v>5105</v>
      </c>
      <c r="Q683" t="s">
        <v>27</v>
      </c>
      <c r="R683">
        <v>968</v>
      </c>
      <c r="S683">
        <v>1011</v>
      </c>
      <c r="T683">
        <v>968</v>
      </c>
      <c r="U683">
        <v>984</v>
      </c>
      <c r="V683" t="s">
        <v>2996</v>
      </c>
    </row>
    <row r="684" spans="1:22" ht="68" hidden="1" x14ac:dyDescent="0.2">
      <c r="A684" t="s">
        <v>2887</v>
      </c>
      <c r="B684" t="s">
        <v>2888</v>
      </c>
      <c r="C684" t="s">
        <v>4769</v>
      </c>
      <c r="D684">
        <v>11</v>
      </c>
      <c r="E684" t="s">
        <v>5112</v>
      </c>
      <c r="F684" s="70" t="s">
        <v>2997</v>
      </c>
      <c r="G684" t="s">
        <v>2985</v>
      </c>
      <c r="H684">
        <v>5025</v>
      </c>
      <c r="I684">
        <v>5072</v>
      </c>
      <c r="J684" t="s">
        <v>2998</v>
      </c>
      <c r="K684" t="s">
        <v>22</v>
      </c>
      <c r="L684" t="s">
        <v>23</v>
      </c>
      <c r="M684" t="s">
        <v>24</v>
      </c>
      <c r="N684" t="s">
        <v>2999</v>
      </c>
      <c r="O684" t="s">
        <v>3000</v>
      </c>
      <c r="P684" t="s">
        <v>5105</v>
      </c>
      <c r="Q684" t="s">
        <v>27</v>
      </c>
      <c r="R684">
        <v>969</v>
      </c>
      <c r="S684">
        <v>1018</v>
      </c>
      <c r="T684">
        <v>969</v>
      </c>
      <c r="U684">
        <v>991</v>
      </c>
      <c r="V684" t="s">
        <v>3001</v>
      </c>
    </row>
    <row r="685" spans="1:22" hidden="1" x14ac:dyDescent="0.2">
      <c r="A685" t="s">
        <v>2887</v>
      </c>
      <c r="B685" t="s">
        <v>2888</v>
      </c>
      <c r="C685" t="s">
        <v>4769</v>
      </c>
      <c r="D685">
        <v>11</v>
      </c>
      <c r="E685" t="s">
        <v>5112</v>
      </c>
      <c r="F685" t="s">
        <v>5188</v>
      </c>
      <c r="G685" t="s">
        <v>2985</v>
      </c>
      <c r="H685">
        <v>5025</v>
      </c>
      <c r="I685">
        <v>5072</v>
      </c>
      <c r="J685" t="s">
        <v>1370</v>
      </c>
      <c r="K685" t="s">
        <v>22</v>
      </c>
      <c r="L685" t="s">
        <v>52</v>
      </c>
      <c r="M685" t="s">
        <v>24</v>
      </c>
      <c r="N685" t="s">
        <v>3002</v>
      </c>
      <c r="O685" t="s">
        <v>1370</v>
      </c>
      <c r="P685" t="s">
        <v>5105</v>
      </c>
      <c r="Q685" t="s">
        <v>27</v>
      </c>
      <c r="R685">
        <v>970</v>
      </c>
      <c r="S685">
        <v>1020</v>
      </c>
      <c r="T685">
        <v>970</v>
      </c>
      <c r="U685">
        <v>993</v>
      </c>
      <c r="V685" t="s">
        <v>3003</v>
      </c>
    </row>
    <row r="686" spans="1:22" hidden="1" x14ac:dyDescent="0.2">
      <c r="A686" t="s">
        <v>2887</v>
      </c>
      <c r="B686" t="s">
        <v>2888</v>
      </c>
      <c r="C686" t="s">
        <v>4769</v>
      </c>
      <c r="D686">
        <v>11</v>
      </c>
      <c r="E686" t="s">
        <v>5112</v>
      </c>
      <c r="F686" t="s">
        <v>5186</v>
      </c>
      <c r="G686" t="s">
        <v>2985</v>
      </c>
      <c r="H686">
        <v>5025</v>
      </c>
      <c r="I686">
        <v>5072</v>
      </c>
      <c r="J686" t="s">
        <v>100</v>
      </c>
      <c r="K686" t="s">
        <v>22</v>
      </c>
      <c r="L686" t="s">
        <v>52</v>
      </c>
      <c r="M686" t="s">
        <v>24</v>
      </c>
      <c r="N686" t="s">
        <v>3004</v>
      </c>
      <c r="O686" t="s">
        <v>100</v>
      </c>
      <c r="P686" t="s">
        <v>5105</v>
      </c>
      <c r="Q686" t="s">
        <v>27</v>
      </c>
      <c r="R686">
        <v>971</v>
      </c>
      <c r="S686">
        <v>1014</v>
      </c>
      <c r="T686">
        <v>971</v>
      </c>
      <c r="U686">
        <v>987</v>
      </c>
      <c r="V686" t="s">
        <v>3005</v>
      </c>
    </row>
    <row r="687" spans="1:22" hidden="1" x14ac:dyDescent="0.2">
      <c r="A687" t="s">
        <v>2887</v>
      </c>
      <c r="B687" t="s">
        <v>2888</v>
      </c>
      <c r="C687" t="s">
        <v>4769</v>
      </c>
      <c r="D687">
        <v>11</v>
      </c>
      <c r="E687" t="s">
        <v>5112</v>
      </c>
      <c r="F687" t="s">
        <v>5187</v>
      </c>
      <c r="G687" t="s">
        <v>2985</v>
      </c>
      <c r="H687">
        <v>5025</v>
      </c>
      <c r="I687">
        <v>5072</v>
      </c>
      <c r="J687" t="s">
        <v>100</v>
      </c>
      <c r="K687" t="s">
        <v>22</v>
      </c>
      <c r="L687" t="s">
        <v>52</v>
      </c>
      <c r="M687" t="s">
        <v>24</v>
      </c>
      <c r="N687" t="s">
        <v>3006</v>
      </c>
      <c r="O687" t="s">
        <v>100</v>
      </c>
      <c r="P687" t="s">
        <v>5105</v>
      </c>
      <c r="Q687" t="s">
        <v>27</v>
      </c>
      <c r="R687">
        <v>972</v>
      </c>
      <c r="S687">
        <v>1012</v>
      </c>
      <c r="T687">
        <v>972</v>
      </c>
      <c r="U687">
        <v>985</v>
      </c>
      <c r="V687" t="s">
        <v>3007</v>
      </c>
    </row>
    <row r="688" spans="1:22" hidden="1" x14ac:dyDescent="0.2">
      <c r="A688" t="s">
        <v>2887</v>
      </c>
      <c r="B688" t="s">
        <v>2888</v>
      </c>
      <c r="C688" t="s">
        <v>4769</v>
      </c>
      <c r="D688">
        <v>11</v>
      </c>
      <c r="E688" t="s">
        <v>5112</v>
      </c>
      <c r="F688" t="s">
        <v>5189</v>
      </c>
      <c r="G688" t="s">
        <v>2985</v>
      </c>
      <c r="H688">
        <v>5025</v>
      </c>
      <c r="I688">
        <v>5072</v>
      </c>
      <c r="J688" t="s">
        <v>3008</v>
      </c>
      <c r="K688" t="s">
        <v>22</v>
      </c>
      <c r="L688" t="s">
        <v>23</v>
      </c>
      <c r="M688" t="s">
        <v>24</v>
      </c>
      <c r="N688" t="s">
        <v>3009</v>
      </c>
      <c r="O688" t="s">
        <v>74</v>
      </c>
      <c r="P688" t="s">
        <v>5106</v>
      </c>
      <c r="Q688" t="s">
        <v>27</v>
      </c>
      <c r="R688">
        <v>995</v>
      </c>
      <c r="S688">
        <v>1022</v>
      </c>
      <c r="T688">
        <v>995</v>
      </c>
      <c r="U688">
        <v>996</v>
      </c>
      <c r="V688" t="s">
        <v>3010</v>
      </c>
    </row>
    <row r="689" spans="1:22" ht="51" hidden="1" x14ac:dyDescent="0.2">
      <c r="A689" t="s">
        <v>2887</v>
      </c>
      <c r="B689" t="s">
        <v>2888</v>
      </c>
      <c r="C689" t="s">
        <v>4769</v>
      </c>
      <c r="D689">
        <v>11</v>
      </c>
      <c r="E689" t="s">
        <v>5112</v>
      </c>
      <c r="F689" s="70" t="s">
        <v>3011</v>
      </c>
      <c r="G689" t="s">
        <v>2985</v>
      </c>
      <c r="H689">
        <v>5025</v>
      </c>
      <c r="I689">
        <v>5072</v>
      </c>
      <c r="J689" t="s">
        <v>92</v>
      </c>
      <c r="K689" t="s">
        <v>22</v>
      </c>
      <c r="L689" t="s">
        <v>23</v>
      </c>
      <c r="M689" t="s">
        <v>24</v>
      </c>
      <c r="N689" t="s">
        <v>3012</v>
      </c>
      <c r="O689" t="s">
        <v>784</v>
      </c>
      <c r="P689" t="s">
        <v>5097</v>
      </c>
      <c r="Q689" t="s">
        <v>27</v>
      </c>
      <c r="R689">
        <v>997</v>
      </c>
      <c r="S689">
        <v>1023</v>
      </c>
      <c r="T689">
        <v>997</v>
      </c>
      <c r="U689">
        <v>998</v>
      </c>
      <c r="V689" t="s">
        <v>3013</v>
      </c>
    </row>
    <row r="690" spans="1:22" ht="68" hidden="1" x14ac:dyDescent="0.2">
      <c r="A690" t="s">
        <v>3014</v>
      </c>
      <c r="B690" t="s">
        <v>3015</v>
      </c>
      <c r="C690" t="s">
        <v>45</v>
      </c>
      <c r="D690">
        <v>19</v>
      </c>
      <c r="E690" t="s">
        <v>5112</v>
      </c>
      <c r="F690" s="70" t="s">
        <v>3016</v>
      </c>
      <c r="G690" t="s">
        <v>3017</v>
      </c>
      <c r="H690">
        <v>9753</v>
      </c>
      <c r="I690">
        <v>9909</v>
      </c>
      <c r="J690" t="s">
        <v>2436</v>
      </c>
      <c r="K690" t="s">
        <v>110</v>
      </c>
      <c r="L690" t="s">
        <v>32</v>
      </c>
      <c r="M690" t="s">
        <v>24</v>
      </c>
      <c r="N690" t="s">
        <v>3018</v>
      </c>
      <c r="O690" s="70" t="s">
        <v>3019</v>
      </c>
      <c r="P690" t="s">
        <v>5106</v>
      </c>
      <c r="Q690" t="s">
        <v>27</v>
      </c>
      <c r="R690">
        <v>2188</v>
      </c>
      <c r="S690">
        <v>2320</v>
      </c>
      <c r="T690">
        <v>2188</v>
      </c>
      <c r="U690">
        <v>2262</v>
      </c>
      <c r="V690" t="s">
        <v>3020</v>
      </c>
    </row>
    <row r="691" spans="1:22" ht="34" hidden="1" x14ac:dyDescent="0.2">
      <c r="A691" t="s">
        <v>3014</v>
      </c>
      <c r="B691" t="s">
        <v>3015</v>
      </c>
      <c r="C691" t="s">
        <v>45</v>
      </c>
      <c r="D691">
        <v>19</v>
      </c>
      <c r="E691" t="s">
        <v>5112</v>
      </c>
      <c r="F691" t="s">
        <v>5408</v>
      </c>
      <c r="G691" t="s">
        <v>3017</v>
      </c>
      <c r="H691">
        <v>9753</v>
      </c>
      <c r="I691">
        <v>9909</v>
      </c>
      <c r="J691" t="s">
        <v>1633</v>
      </c>
      <c r="K691" t="s">
        <v>22</v>
      </c>
      <c r="L691" t="s">
        <v>32</v>
      </c>
      <c r="M691" t="s">
        <v>46</v>
      </c>
      <c r="N691" t="s">
        <v>1634</v>
      </c>
      <c r="O691" s="70" t="s">
        <v>3021</v>
      </c>
      <c r="P691" s="75" t="s">
        <v>5103</v>
      </c>
      <c r="Q691" t="s">
        <v>27</v>
      </c>
      <c r="R691">
        <v>2189</v>
      </c>
      <c r="S691">
        <v>2288</v>
      </c>
      <c r="T691">
        <v>2189</v>
      </c>
      <c r="U691">
        <v>2230</v>
      </c>
      <c r="V691" t="s">
        <v>3022</v>
      </c>
    </row>
    <row r="692" spans="1:22" ht="34" hidden="1" x14ac:dyDescent="0.2">
      <c r="A692" t="s">
        <v>3014</v>
      </c>
      <c r="B692" t="s">
        <v>3015</v>
      </c>
      <c r="C692" t="s">
        <v>45</v>
      </c>
      <c r="D692">
        <v>19</v>
      </c>
      <c r="E692" t="s">
        <v>5112</v>
      </c>
      <c r="F692" t="s">
        <v>5409</v>
      </c>
      <c r="G692" t="s">
        <v>3017</v>
      </c>
      <c r="H692">
        <v>9753</v>
      </c>
      <c r="I692">
        <v>9909</v>
      </c>
      <c r="J692" t="s">
        <v>3023</v>
      </c>
      <c r="K692" t="s">
        <v>22</v>
      </c>
      <c r="L692" t="s">
        <v>32</v>
      </c>
      <c r="M692" t="s">
        <v>46</v>
      </c>
      <c r="N692" t="s">
        <v>3024</v>
      </c>
      <c r="O692" s="70" t="s">
        <v>752</v>
      </c>
      <c r="P692" s="75" t="s">
        <v>5103</v>
      </c>
      <c r="Q692" t="s">
        <v>27</v>
      </c>
      <c r="R692">
        <v>2190</v>
      </c>
      <c r="S692">
        <v>2289</v>
      </c>
      <c r="T692">
        <v>2190</v>
      </c>
      <c r="U692">
        <v>2231</v>
      </c>
      <c r="V692" t="s">
        <v>3025</v>
      </c>
    </row>
    <row r="693" spans="1:22" x14ac:dyDescent="0.2">
      <c r="A693" t="s">
        <v>3014</v>
      </c>
      <c r="B693" t="s">
        <v>3015</v>
      </c>
      <c r="C693" t="s">
        <v>45</v>
      </c>
      <c r="D693">
        <v>19</v>
      </c>
      <c r="E693" t="s">
        <v>5112</v>
      </c>
      <c r="F693" t="s">
        <v>5410</v>
      </c>
      <c r="G693" t="s">
        <v>3017</v>
      </c>
      <c r="H693">
        <v>9753</v>
      </c>
      <c r="I693">
        <v>9909</v>
      </c>
      <c r="J693" t="s">
        <v>3026</v>
      </c>
      <c r="K693" s="75" t="s">
        <v>110</v>
      </c>
      <c r="L693" t="s">
        <v>52</v>
      </c>
      <c r="M693" t="s">
        <v>24</v>
      </c>
      <c r="N693" t="s">
        <v>3027</v>
      </c>
      <c r="O693" t="s">
        <v>110</v>
      </c>
      <c r="P693" t="s">
        <v>112</v>
      </c>
      <c r="Q693" t="s">
        <v>27</v>
      </c>
      <c r="R693">
        <v>2191</v>
      </c>
      <c r="S693">
        <v>2290</v>
      </c>
      <c r="T693">
        <v>2191</v>
      </c>
      <c r="U693">
        <v>2232</v>
      </c>
      <c r="V693" t="s">
        <v>3028</v>
      </c>
    </row>
    <row r="694" spans="1:22" ht="85" x14ac:dyDescent="0.2">
      <c r="A694" t="s">
        <v>3014</v>
      </c>
      <c r="B694" t="s">
        <v>3015</v>
      </c>
      <c r="C694" t="s">
        <v>45</v>
      </c>
      <c r="D694">
        <v>19</v>
      </c>
      <c r="E694" t="s">
        <v>5112</v>
      </c>
      <c r="F694" t="s">
        <v>5411</v>
      </c>
      <c r="G694" t="s">
        <v>3017</v>
      </c>
      <c r="H694">
        <v>9753</v>
      </c>
      <c r="I694">
        <v>9909</v>
      </c>
      <c r="J694" t="s">
        <v>2436</v>
      </c>
      <c r="K694" s="75" t="s">
        <v>110</v>
      </c>
      <c r="L694" t="s">
        <v>32</v>
      </c>
      <c r="M694" t="s">
        <v>24</v>
      </c>
      <c r="N694" t="s">
        <v>3029</v>
      </c>
      <c r="O694" s="70" t="s">
        <v>3030</v>
      </c>
      <c r="P694" t="s">
        <v>112</v>
      </c>
      <c r="Q694" t="s">
        <v>27</v>
      </c>
      <c r="R694">
        <v>2192</v>
      </c>
      <c r="S694">
        <v>2291</v>
      </c>
      <c r="T694">
        <v>2192</v>
      </c>
      <c r="U694">
        <v>2233</v>
      </c>
      <c r="V694" t="s">
        <v>3031</v>
      </c>
    </row>
    <row r="695" spans="1:22" hidden="1" x14ac:dyDescent="0.2">
      <c r="A695" t="s">
        <v>3014</v>
      </c>
      <c r="B695" t="s">
        <v>3015</v>
      </c>
      <c r="C695" t="s">
        <v>45</v>
      </c>
      <c r="D695">
        <v>19</v>
      </c>
      <c r="E695" t="s">
        <v>5112</v>
      </c>
      <c r="F695" t="s">
        <v>5412</v>
      </c>
      <c r="G695" t="s">
        <v>3017</v>
      </c>
      <c r="H695">
        <v>9753</v>
      </c>
      <c r="I695">
        <v>9909</v>
      </c>
      <c r="J695" t="s">
        <v>3032</v>
      </c>
      <c r="K695" t="s">
        <v>22</v>
      </c>
      <c r="L695" t="s">
        <v>52</v>
      </c>
      <c r="M695" t="s">
        <v>24</v>
      </c>
      <c r="N695" t="s">
        <v>3033</v>
      </c>
      <c r="O695" t="s">
        <v>3034</v>
      </c>
      <c r="P695" t="s">
        <v>5105</v>
      </c>
      <c r="Q695" t="s">
        <v>27</v>
      </c>
      <c r="R695">
        <v>2193</v>
      </c>
      <c r="S695">
        <v>2296</v>
      </c>
      <c r="T695">
        <v>2193</v>
      </c>
      <c r="U695">
        <v>2238</v>
      </c>
      <c r="V695" t="s">
        <v>3035</v>
      </c>
    </row>
    <row r="696" spans="1:22" ht="68" x14ac:dyDescent="0.2">
      <c r="A696" t="s">
        <v>3014</v>
      </c>
      <c r="B696" t="s">
        <v>3015</v>
      </c>
      <c r="C696" t="s">
        <v>45</v>
      </c>
      <c r="D696">
        <v>19</v>
      </c>
      <c r="E696" t="s">
        <v>5112</v>
      </c>
      <c r="F696" s="70" t="s">
        <v>3036</v>
      </c>
      <c r="G696" t="s">
        <v>3017</v>
      </c>
      <c r="H696">
        <v>9753</v>
      </c>
      <c r="I696">
        <v>9909</v>
      </c>
      <c r="J696" t="s">
        <v>1029</v>
      </c>
      <c r="K696" s="75" t="s">
        <v>110</v>
      </c>
      <c r="L696" t="s">
        <v>32</v>
      </c>
      <c r="M696" t="s">
        <v>46</v>
      </c>
      <c r="N696" t="s">
        <v>3037</v>
      </c>
      <c r="O696" s="70" t="s">
        <v>3038</v>
      </c>
      <c r="P696" t="s">
        <v>112</v>
      </c>
      <c r="Q696" t="s">
        <v>27</v>
      </c>
      <c r="R696">
        <v>2194</v>
      </c>
      <c r="S696">
        <v>2309</v>
      </c>
      <c r="T696">
        <v>2194</v>
      </c>
      <c r="U696">
        <v>2253</v>
      </c>
      <c r="V696" t="s">
        <v>3039</v>
      </c>
    </row>
    <row r="697" spans="1:22" ht="51" x14ac:dyDescent="0.2">
      <c r="A697" t="s">
        <v>3014</v>
      </c>
      <c r="B697" t="s">
        <v>3015</v>
      </c>
      <c r="C697" t="s">
        <v>45</v>
      </c>
      <c r="D697">
        <v>19</v>
      </c>
      <c r="E697" t="s">
        <v>5112</v>
      </c>
      <c r="F697" s="70" t="s">
        <v>3036</v>
      </c>
      <c r="G697" t="s">
        <v>3017</v>
      </c>
      <c r="H697">
        <v>9753</v>
      </c>
      <c r="I697">
        <v>9909</v>
      </c>
      <c r="J697" t="s">
        <v>2436</v>
      </c>
      <c r="K697" t="s">
        <v>110</v>
      </c>
      <c r="L697" t="s">
        <v>32</v>
      </c>
      <c r="M697" t="s">
        <v>24</v>
      </c>
      <c r="N697" t="s">
        <v>3040</v>
      </c>
      <c r="O697" s="70" t="s">
        <v>3041</v>
      </c>
      <c r="P697" t="s">
        <v>112</v>
      </c>
      <c r="Q697" t="s">
        <v>27</v>
      </c>
      <c r="R697">
        <v>2195</v>
      </c>
      <c r="S697">
        <v>2314</v>
      </c>
      <c r="T697">
        <v>2195</v>
      </c>
      <c r="U697">
        <v>2258</v>
      </c>
      <c r="V697" t="s">
        <v>3042</v>
      </c>
    </row>
    <row r="698" spans="1:22" ht="68" hidden="1" x14ac:dyDescent="0.2">
      <c r="A698" t="s">
        <v>3014</v>
      </c>
      <c r="B698" t="s">
        <v>3015</v>
      </c>
      <c r="C698" t="s">
        <v>45</v>
      </c>
      <c r="D698">
        <v>19</v>
      </c>
      <c r="E698" t="s">
        <v>5112</v>
      </c>
      <c r="F698" s="70" t="s">
        <v>3043</v>
      </c>
      <c r="G698" t="s">
        <v>3044</v>
      </c>
      <c r="H698">
        <v>10724</v>
      </c>
      <c r="I698">
        <v>11011</v>
      </c>
      <c r="J698" t="s">
        <v>2436</v>
      </c>
      <c r="K698" t="s">
        <v>110</v>
      </c>
      <c r="L698" t="s">
        <v>32</v>
      </c>
      <c r="M698" t="s">
        <v>24</v>
      </c>
      <c r="N698" t="s">
        <v>3045</v>
      </c>
      <c r="O698" s="70" t="s">
        <v>3046</v>
      </c>
      <c r="P698" t="s">
        <v>5106</v>
      </c>
      <c r="Q698" t="s">
        <v>27</v>
      </c>
      <c r="R698">
        <v>2196</v>
      </c>
      <c r="S698">
        <v>2321</v>
      </c>
      <c r="T698">
        <v>2196</v>
      </c>
      <c r="U698">
        <v>2263</v>
      </c>
      <c r="V698" t="s">
        <v>3047</v>
      </c>
    </row>
    <row r="699" spans="1:22" hidden="1" x14ac:dyDescent="0.2">
      <c r="A699" t="s">
        <v>3014</v>
      </c>
      <c r="B699" t="s">
        <v>3015</v>
      </c>
      <c r="C699" t="s">
        <v>45</v>
      </c>
      <c r="D699">
        <v>19</v>
      </c>
      <c r="E699" t="s">
        <v>5112</v>
      </c>
      <c r="F699" t="s">
        <v>5413</v>
      </c>
      <c r="G699" t="s">
        <v>3044</v>
      </c>
      <c r="H699">
        <v>10724</v>
      </c>
      <c r="I699">
        <v>11011</v>
      </c>
      <c r="J699" t="s">
        <v>3048</v>
      </c>
      <c r="K699" t="s">
        <v>22</v>
      </c>
      <c r="L699" t="s">
        <v>52</v>
      </c>
      <c r="M699" t="s">
        <v>24</v>
      </c>
      <c r="N699" t="s">
        <v>3049</v>
      </c>
      <c r="O699" t="s">
        <v>291</v>
      </c>
      <c r="P699" t="s">
        <v>5105</v>
      </c>
      <c r="Q699" t="s">
        <v>27</v>
      </c>
      <c r="R699">
        <v>2197</v>
      </c>
      <c r="S699">
        <v>2292</v>
      </c>
      <c r="T699">
        <v>2197</v>
      </c>
      <c r="U699">
        <v>2234</v>
      </c>
      <c r="V699" t="s">
        <v>3050</v>
      </c>
    </row>
    <row r="700" spans="1:22" x14ac:dyDescent="0.2">
      <c r="A700" t="s">
        <v>3014</v>
      </c>
      <c r="B700" t="s">
        <v>3015</v>
      </c>
      <c r="C700" t="s">
        <v>45</v>
      </c>
      <c r="D700">
        <v>19</v>
      </c>
      <c r="E700" t="s">
        <v>5112</v>
      </c>
      <c r="F700" t="s">
        <v>5414</v>
      </c>
      <c r="G700" t="s">
        <v>3044</v>
      </c>
      <c r="H700">
        <v>10724</v>
      </c>
      <c r="I700">
        <v>11011</v>
      </c>
      <c r="J700" t="s">
        <v>3051</v>
      </c>
      <c r="K700" s="75" t="s">
        <v>110</v>
      </c>
      <c r="L700" t="s">
        <v>52</v>
      </c>
      <c r="M700" t="s">
        <v>24</v>
      </c>
      <c r="N700" t="s">
        <v>3052</v>
      </c>
      <c r="O700" t="s">
        <v>110</v>
      </c>
      <c r="P700" t="s">
        <v>112</v>
      </c>
      <c r="Q700" t="s">
        <v>27</v>
      </c>
      <c r="R700">
        <v>2198</v>
      </c>
      <c r="S700">
        <v>2295</v>
      </c>
      <c r="T700">
        <v>2198</v>
      </c>
      <c r="U700">
        <v>2237</v>
      </c>
      <c r="V700" t="s">
        <v>3053</v>
      </c>
    </row>
    <row r="701" spans="1:22" x14ac:dyDescent="0.2">
      <c r="A701" t="s">
        <v>3014</v>
      </c>
      <c r="B701" t="s">
        <v>3015</v>
      </c>
      <c r="C701" t="s">
        <v>45</v>
      </c>
      <c r="D701">
        <v>19</v>
      </c>
      <c r="E701" t="s">
        <v>5112</v>
      </c>
      <c r="F701" t="s">
        <v>5415</v>
      </c>
      <c r="G701" t="s">
        <v>3044</v>
      </c>
      <c r="H701">
        <v>10724</v>
      </c>
      <c r="I701">
        <v>11011</v>
      </c>
      <c r="J701" t="s">
        <v>3054</v>
      </c>
      <c r="K701" s="75" t="s">
        <v>110</v>
      </c>
      <c r="L701" t="s">
        <v>52</v>
      </c>
      <c r="M701" t="s">
        <v>24</v>
      </c>
      <c r="N701" t="s">
        <v>3055</v>
      </c>
      <c r="O701" t="s">
        <v>110</v>
      </c>
      <c r="P701" t="s">
        <v>112</v>
      </c>
      <c r="Q701" t="s">
        <v>27</v>
      </c>
      <c r="R701">
        <v>2199</v>
      </c>
      <c r="S701">
        <v>2298</v>
      </c>
      <c r="T701">
        <v>2199</v>
      </c>
      <c r="U701">
        <v>2241</v>
      </c>
      <c r="V701" t="s">
        <v>3056</v>
      </c>
    </row>
    <row r="702" spans="1:22" hidden="1" x14ac:dyDescent="0.2">
      <c r="A702" t="s">
        <v>3014</v>
      </c>
      <c r="B702" t="s">
        <v>3015</v>
      </c>
      <c r="C702" t="s">
        <v>45</v>
      </c>
      <c r="D702">
        <v>19</v>
      </c>
      <c r="E702" t="s">
        <v>5112</v>
      </c>
      <c r="F702" t="s">
        <v>5416</v>
      </c>
      <c r="G702" t="s">
        <v>3044</v>
      </c>
      <c r="H702">
        <v>10724</v>
      </c>
      <c r="I702">
        <v>11011</v>
      </c>
      <c r="J702" t="s">
        <v>3057</v>
      </c>
      <c r="K702" s="75" t="s">
        <v>110</v>
      </c>
      <c r="L702" t="s">
        <v>52</v>
      </c>
      <c r="M702" t="s">
        <v>24</v>
      </c>
      <c r="N702" t="s">
        <v>3058</v>
      </c>
      <c r="O702" t="s">
        <v>1089</v>
      </c>
      <c r="P702" t="s">
        <v>999</v>
      </c>
      <c r="Q702" t="s">
        <v>27</v>
      </c>
      <c r="R702">
        <v>2200</v>
      </c>
      <c r="S702">
        <v>2300</v>
      </c>
      <c r="T702">
        <v>2200</v>
      </c>
      <c r="U702">
        <v>2243</v>
      </c>
      <c r="V702" t="s">
        <v>3059</v>
      </c>
    </row>
    <row r="703" spans="1:22" hidden="1" x14ac:dyDescent="0.2">
      <c r="A703" t="s">
        <v>3014</v>
      </c>
      <c r="B703" t="s">
        <v>3015</v>
      </c>
      <c r="C703" t="s">
        <v>45</v>
      </c>
      <c r="D703">
        <v>19</v>
      </c>
      <c r="E703" t="s">
        <v>5112</v>
      </c>
      <c r="F703" t="s">
        <v>5417</v>
      </c>
      <c r="G703" t="s">
        <v>3044</v>
      </c>
      <c r="H703">
        <v>10724</v>
      </c>
      <c r="I703">
        <v>11011</v>
      </c>
      <c r="J703" t="s">
        <v>3060</v>
      </c>
      <c r="K703" s="75" t="s">
        <v>110</v>
      </c>
      <c r="L703" t="s">
        <v>52</v>
      </c>
      <c r="M703" t="s">
        <v>24</v>
      </c>
      <c r="N703" t="s">
        <v>3061</v>
      </c>
      <c r="O703" t="s">
        <v>3062</v>
      </c>
      <c r="P703" t="s">
        <v>999</v>
      </c>
      <c r="Q703" t="s">
        <v>27</v>
      </c>
      <c r="R703">
        <v>2201</v>
      </c>
      <c r="S703">
        <v>2302</v>
      </c>
      <c r="T703">
        <v>2201</v>
      </c>
      <c r="U703">
        <v>2245</v>
      </c>
      <c r="V703" t="s">
        <v>3063</v>
      </c>
    </row>
    <row r="704" spans="1:22" hidden="1" x14ac:dyDescent="0.2">
      <c r="A704" t="s">
        <v>3014</v>
      </c>
      <c r="B704" t="s">
        <v>3015</v>
      </c>
      <c r="C704" t="s">
        <v>45</v>
      </c>
      <c r="D704">
        <v>19</v>
      </c>
      <c r="E704" t="s">
        <v>5112</v>
      </c>
      <c r="F704" t="s">
        <v>5434</v>
      </c>
      <c r="G704" t="s">
        <v>3044</v>
      </c>
      <c r="H704">
        <v>10724</v>
      </c>
      <c r="I704">
        <v>11011</v>
      </c>
      <c r="J704" t="s">
        <v>848</v>
      </c>
      <c r="K704" t="s">
        <v>22</v>
      </c>
      <c r="L704" t="s">
        <v>52</v>
      </c>
      <c r="M704" t="s">
        <v>24</v>
      </c>
      <c r="N704" t="s">
        <v>3064</v>
      </c>
      <c r="O704" t="s">
        <v>122</v>
      </c>
      <c r="P704" t="s">
        <v>5105</v>
      </c>
      <c r="Q704" t="s">
        <v>27</v>
      </c>
      <c r="R704">
        <v>2202</v>
      </c>
      <c r="S704">
        <v>2335</v>
      </c>
      <c r="T704">
        <v>2202</v>
      </c>
      <c r="U704">
        <v>2280</v>
      </c>
      <c r="V704" t="s">
        <v>3065</v>
      </c>
    </row>
    <row r="705" spans="1:22" hidden="1" x14ac:dyDescent="0.2">
      <c r="A705" t="s">
        <v>3014</v>
      </c>
      <c r="B705" t="s">
        <v>3015</v>
      </c>
      <c r="C705" t="s">
        <v>45</v>
      </c>
      <c r="D705">
        <v>19</v>
      </c>
      <c r="E705" t="s">
        <v>5112</v>
      </c>
      <c r="F705" t="s">
        <v>5432</v>
      </c>
      <c r="G705" t="s">
        <v>3044</v>
      </c>
      <c r="H705">
        <v>10724</v>
      </c>
      <c r="I705">
        <v>11011</v>
      </c>
      <c r="J705" t="s">
        <v>848</v>
      </c>
      <c r="K705" t="s">
        <v>22</v>
      </c>
      <c r="L705" t="s">
        <v>52</v>
      </c>
      <c r="M705" t="s">
        <v>24</v>
      </c>
      <c r="N705" t="s">
        <v>3066</v>
      </c>
      <c r="O705" t="s">
        <v>122</v>
      </c>
      <c r="P705" t="s">
        <v>5105</v>
      </c>
      <c r="Q705" t="s">
        <v>27</v>
      </c>
      <c r="R705">
        <v>2203</v>
      </c>
      <c r="S705">
        <v>2326</v>
      </c>
      <c r="T705">
        <v>2203</v>
      </c>
      <c r="U705">
        <v>2270</v>
      </c>
      <c r="V705" t="s">
        <v>3067</v>
      </c>
    </row>
    <row r="706" spans="1:22" ht="51" hidden="1" x14ac:dyDescent="0.2">
      <c r="A706" t="s">
        <v>3014</v>
      </c>
      <c r="B706" t="s">
        <v>3015</v>
      </c>
      <c r="C706" t="s">
        <v>45</v>
      </c>
      <c r="D706">
        <v>19</v>
      </c>
      <c r="E706" t="s">
        <v>5112</v>
      </c>
      <c r="F706" s="70" t="s">
        <v>3068</v>
      </c>
      <c r="G706" t="s">
        <v>3044</v>
      </c>
      <c r="H706">
        <v>10724</v>
      </c>
      <c r="I706">
        <v>11011</v>
      </c>
      <c r="J706" t="s">
        <v>3069</v>
      </c>
      <c r="K706" s="75" t="s">
        <v>110</v>
      </c>
      <c r="L706" t="s">
        <v>52</v>
      </c>
      <c r="M706" t="s">
        <v>24</v>
      </c>
      <c r="N706" t="s">
        <v>3070</v>
      </c>
      <c r="O706" t="s">
        <v>3071</v>
      </c>
      <c r="P706" t="s">
        <v>3072</v>
      </c>
      <c r="Q706" t="s">
        <v>27</v>
      </c>
      <c r="R706">
        <v>2204</v>
      </c>
      <c r="S706">
        <v>2301</v>
      </c>
      <c r="T706">
        <v>2204</v>
      </c>
      <c r="U706">
        <v>2244</v>
      </c>
      <c r="V706" t="s">
        <v>3073</v>
      </c>
    </row>
    <row r="707" spans="1:22" hidden="1" x14ac:dyDescent="0.2">
      <c r="A707" t="s">
        <v>3014</v>
      </c>
      <c r="B707" t="s">
        <v>3015</v>
      </c>
      <c r="C707" t="s">
        <v>45</v>
      </c>
      <c r="D707">
        <v>19</v>
      </c>
      <c r="E707" t="s">
        <v>5112</v>
      </c>
      <c r="F707" t="s">
        <v>5436</v>
      </c>
      <c r="G707" t="s">
        <v>3044</v>
      </c>
      <c r="H707">
        <v>10724</v>
      </c>
      <c r="I707">
        <v>11011</v>
      </c>
      <c r="J707" t="s">
        <v>1180</v>
      </c>
      <c r="K707" t="s">
        <v>22</v>
      </c>
      <c r="L707" t="s">
        <v>52</v>
      </c>
      <c r="M707" t="s">
        <v>24</v>
      </c>
      <c r="N707" t="s">
        <v>3074</v>
      </c>
      <c r="O707" t="s">
        <v>122</v>
      </c>
      <c r="P707" t="s">
        <v>5105</v>
      </c>
      <c r="Q707" t="s">
        <v>27</v>
      </c>
      <c r="R707">
        <v>2205</v>
      </c>
      <c r="S707">
        <v>2328</v>
      </c>
      <c r="T707">
        <v>2205</v>
      </c>
      <c r="U707">
        <v>2272</v>
      </c>
      <c r="V707" t="s">
        <v>3075</v>
      </c>
    </row>
    <row r="708" spans="1:22" hidden="1" x14ac:dyDescent="0.2">
      <c r="A708" t="s">
        <v>3014</v>
      </c>
      <c r="B708" t="s">
        <v>3015</v>
      </c>
      <c r="C708" t="s">
        <v>45</v>
      </c>
      <c r="D708">
        <v>19</v>
      </c>
      <c r="E708" t="s">
        <v>5112</v>
      </c>
      <c r="F708" t="s">
        <v>5441</v>
      </c>
      <c r="G708" t="s">
        <v>3044</v>
      </c>
      <c r="H708">
        <v>10724</v>
      </c>
      <c r="I708">
        <v>11011</v>
      </c>
      <c r="J708" t="s">
        <v>3076</v>
      </c>
      <c r="K708" t="s">
        <v>22</v>
      </c>
      <c r="L708" t="s">
        <v>52</v>
      </c>
      <c r="M708" t="s">
        <v>24</v>
      </c>
      <c r="N708" t="s">
        <v>3077</v>
      </c>
      <c r="O708" t="s">
        <v>1380</v>
      </c>
      <c r="P708" t="s">
        <v>5105</v>
      </c>
      <c r="Q708" t="s">
        <v>27</v>
      </c>
      <c r="R708">
        <v>2206</v>
      </c>
      <c r="S708">
        <v>2329</v>
      </c>
      <c r="T708">
        <v>2206</v>
      </c>
      <c r="U708">
        <v>2273</v>
      </c>
      <c r="V708" t="s">
        <v>3078</v>
      </c>
    </row>
    <row r="709" spans="1:22" ht="34" hidden="1" x14ac:dyDescent="0.2">
      <c r="A709" t="s">
        <v>3014</v>
      </c>
      <c r="B709" t="s">
        <v>3015</v>
      </c>
      <c r="C709" t="s">
        <v>45</v>
      </c>
      <c r="D709">
        <v>19</v>
      </c>
      <c r="E709" t="s">
        <v>5112</v>
      </c>
      <c r="F709" t="s">
        <v>5418</v>
      </c>
      <c r="G709" t="s">
        <v>3044</v>
      </c>
      <c r="H709">
        <v>10724</v>
      </c>
      <c r="I709">
        <v>11011</v>
      </c>
      <c r="J709" t="s">
        <v>3079</v>
      </c>
      <c r="K709" t="s">
        <v>22</v>
      </c>
      <c r="L709" t="s">
        <v>32</v>
      </c>
      <c r="M709" t="s">
        <v>24</v>
      </c>
      <c r="N709" t="s">
        <v>3080</v>
      </c>
      <c r="O709" s="70" t="s">
        <v>3081</v>
      </c>
      <c r="P709" t="s">
        <v>5102</v>
      </c>
      <c r="Q709" t="s">
        <v>27</v>
      </c>
      <c r="R709">
        <v>2207</v>
      </c>
      <c r="S709">
        <v>2306</v>
      </c>
      <c r="T709">
        <v>2207</v>
      </c>
      <c r="U709">
        <v>2250</v>
      </c>
      <c r="V709" t="s">
        <v>3082</v>
      </c>
    </row>
    <row r="710" spans="1:22" ht="102" x14ac:dyDescent="0.2">
      <c r="A710" t="s">
        <v>3014</v>
      </c>
      <c r="B710" t="s">
        <v>3015</v>
      </c>
      <c r="C710" t="s">
        <v>45</v>
      </c>
      <c r="D710">
        <v>19</v>
      </c>
      <c r="E710" t="s">
        <v>5112</v>
      </c>
      <c r="F710" t="s">
        <v>5419</v>
      </c>
      <c r="G710" t="s">
        <v>3044</v>
      </c>
      <c r="H710">
        <v>10724</v>
      </c>
      <c r="I710">
        <v>11011</v>
      </c>
      <c r="J710" t="s">
        <v>2436</v>
      </c>
      <c r="K710" s="75" t="s">
        <v>110</v>
      </c>
      <c r="L710" t="s">
        <v>32</v>
      </c>
      <c r="M710" t="s">
        <v>24</v>
      </c>
      <c r="N710" t="s">
        <v>3083</v>
      </c>
      <c r="O710" s="70" t="s">
        <v>3084</v>
      </c>
      <c r="P710" t="s">
        <v>112</v>
      </c>
      <c r="Q710" t="s">
        <v>27</v>
      </c>
      <c r="R710">
        <v>2208</v>
      </c>
      <c r="S710">
        <v>2307</v>
      </c>
      <c r="T710">
        <v>2208</v>
      </c>
      <c r="U710">
        <v>2251</v>
      </c>
      <c r="V710" t="s">
        <v>3085</v>
      </c>
    </row>
    <row r="711" spans="1:22" hidden="1" x14ac:dyDescent="0.2">
      <c r="A711" t="s">
        <v>3014</v>
      </c>
      <c r="B711" t="s">
        <v>3015</v>
      </c>
      <c r="C711" t="s">
        <v>45</v>
      </c>
      <c r="D711">
        <v>19</v>
      </c>
      <c r="E711" t="s">
        <v>5112</v>
      </c>
      <c r="F711" t="s">
        <v>5419</v>
      </c>
      <c r="G711" t="s">
        <v>3044</v>
      </c>
      <c r="H711">
        <v>10724</v>
      </c>
      <c r="I711">
        <v>11011</v>
      </c>
      <c r="J711" t="s">
        <v>3086</v>
      </c>
      <c r="K711" t="s">
        <v>22</v>
      </c>
      <c r="L711" t="s">
        <v>52</v>
      </c>
      <c r="M711" t="s">
        <v>24</v>
      </c>
      <c r="N711" t="s">
        <v>3087</v>
      </c>
      <c r="O711" t="s">
        <v>1553</v>
      </c>
      <c r="P711" t="s">
        <v>5105</v>
      </c>
      <c r="Q711" t="s">
        <v>27</v>
      </c>
      <c r="R711">
        <v>2209</v>
      </c>
      <c r="S711">
        <v>2338</v>
      </c>
      <c r="T711">
        <v>2209</v>
      </c>
      <c r="U711">
        <v>2285</v>
      </c>
      <c r="V711" t="s">
        <v>3088</v>
      </c>
    </row>
    <row r="712" spans="1:22" ht="51" x14ac:dyDescent="0.2">
      <c r="A712" t="s">
        <v>3014</v>
      </c>
      <c r="B712" t="s">
        <v>3015</v>
      </c>
      <c r="C712" t="s">
        <v>45</v>
      </c>
      <c r="D712">
        <v>19</v>
      </c>
      <c r="E712" t="s">
        <v>5112</v>
      </c>
      <c r="F712" s="70" t="s">
        <v>3089</v>
      </c>
      <c r="G712" t="s">
        <v>3044</v>
      </c>
      <c r="H712">
        <v>10724</v>
      </c>
      <c r="I712">
        <v>11011</v>
      </c>
      <c r="J712" t="s">
        <v>3090</v>
      </c>
      <c r="K712" s="75" t="s">
        <v>110</v>
      </c>
      <c r="L712" t="s">
        <v>52</v>
      </c>
      <c r="M712" t="s">
        <v>24</v>
      </c>
      <c r="N712" t="s">
        <v>3091</v>
      </c>
      <c r="O712" t="s">
        <v>3092</v>
      </c>
      <c r="P712" t="s">
        <v>112</v>
      </c>
      <c r="Q712" t="s">
        <v>27</v>
      </c>
      <c r="R712">
        <v>2210</v>
      </c>
      <c r="S712">
        <v>2310</v>
      </c>
      <c r="T712">
        <v>2210</v>
      </c>
      <c r="U712">
        <v>2254</v>
      </c>
      <c r="V712" t="s">
        <v>3093</v>
      </c>
    </row>
    <row r="713" spans="1:22" hidden="1" x14ac:dyDescent="0.2">
      <c r="A713" t="s">
        <v>3014</v>
      </c>
      <c r="B713" t="s">
        <v>3015</v>
      </c>
      <c r="C713" t="s">
        <v>45</v>
      </c>
      <c r="D713">
        <v>19</v>
      </c>
      <c r="E713" t="s">
        <v>5112</v>
      </c>
      <c r="F713" t="s">
        <v>5420</v>
      </c>
      <c r="G713" t="s">
        <v>3044</v>
      </c>
      <c r="H713">
        <v>10724</v>
      </c>
      <c r="I713">
        <v>11011</v>
      </c>
      <c r="J713" t="s">
        <v>3094</v>
      </c>
      <c r="K713" s="75" t="s">
        <v>110</v>
      </c>
      <c r="L713" t="s">
        <v>52</v>
      </c>
      <c r="M713" t="s">
        <v>24</v>
      </c>
      <c r="N713" t="s">
        <v>3095</v>
      </c>
      <c r="O713" t="s">
        <v>3096</v>
      </c>
      <c r="P713" t="s">
        <v>999</v>
      </c>
      <c r="Q713" t="s">
        <v>27</v>
      </c>
      <c r="R713">
        <v>2211</v>
      </c>
      <c r="S713">
        <v>2313</v>
      </c>
      <c r="T713">
        <v>2211</v>
      </c>
      <c r="U713">
        <v>2257</v>
      </c>
      <c r="V713" t="s">
        <v>3097</v>
      </c>
    </row>
    <row r="714" spans="1:22" x14ac:dyDescent="0.2">
      <c r="A714" t="s">
        <v>3014</v>
      </c>
      <c r="B714" t="s">
        <v>3015</v>
      </c>
      <c r="C714" t="s">
        <v>45</v>
      </c>
      <c r="D714">
        <v>19</v>
      </c>
      <c r="E714" t="s">
        <v>5112</v>
      </c>
      <c r="F714" t="s">
        <v>5421</v>
      </c>
      <c r="G714" t="s">
        <v>3044</v>
      </c>
      <c r="H714">
        <v>10724</v>
      </c>
      <c r="I714">
        <v>11011</v>
      </c>
      <c r="J714" t="s">
        <v>3098</v>
      </c>
      <c r="K714" s="75" t="s">
        <v>110</v>
      </c>
      <c r="L714" t="s">
        <v>52</v>
      </c>
      <c r="M714" t="s">
        <v>24</v>
      </c>
      <c r="N714" t="s">
        <v>3099</v>
      </c>
      <c r="O714" t="s">
        <v>110</v>
      </c>
      <c r="P714" t="s">
        <v>112</v>
      </c>
      <c r="Q714" t="s">
        <v>27</v>
      </c>
      <c r="R714">
        <v>2212</v>
      </c>
      <c r="S714">
        <v>2316</v>
      </c>
      <c r="T714">
        <v>2212</v>
      </c>
      <c r="U714">
        <v>2260</v>
      </c>
      <c r="V714" t="s">
        <v>3100</v>
      </c>
    </row>
    <row r="715" spans="1:22" ht="68" x14ac:dyDescent="0.2">
      <c r="A715" t="s">
        <v>3014</v>
      </c>
      <c r="B715" t="s">
        <v>3015</v>
      </c>
      <c r="C715" t="s">
        <v>45</v>
      </c>
      <c r="D715">
        <v>19</v>
      </c>
      <c r="E715" t="s">
        <v>5112</v>
      </c>
      <c r="F715" s="70" t="s">
        <v>3101</v>
      </c>
      <c r="G715" t="s">
        <v>3044</v>
      </c>
      <c r="H715">
        <v>10724</v>
      </c>
      <c r="I715">
        <v>11011</v>
      </c>
      <c r="J715" t="s">
        <v>3102</v>
      </c>
      <c r="K715" t="s">
        <v>110</v>
      </c>
      <c r="L715" t="s">
        <v>32</v>
      </c>
      <c r="M715" t="s">
        <v>24</v>
      </c>
      <c r="N715" t="s">
        <v>3103</v>
      </c>
      <c r="O715" s="70" t="s">
        <v>3019</v>
      </c>
      <c r="P715" t="s">
        <v>112</v>
      </c>
      <c r="Q715" t="s">
        <v>27</v>
      </c>
      <c r="R715">
        <v>2213</v>
      </c>
      <c r="S715">
        <v>2319</v>
      </c>
      <c r="T715">
        <v>2213</v>
      </c>
      <c r="U715">
        <v>2262</v>
      </c>
      <c r="V715" t="s">
        <v>3104</v>
      </c>
    </row>
    <row r="716" spans="1:22" hidden="1" x14ac:dyDescent="0.2">
      <c r="A716" t="s">
        <v>3014</v>
      </c>
      <c r="B716" t="s">
        <v>3015</v>
      </c>
      <c r="C716" t="s">
        <v>45</v>
      </c>
      <c r="D716">
        <v>19</v>
      </c>
      <c r="E716" t="s">
        <v>5112</v>
      </c>
      <c r="F716" t="s">
        <v>5414</v>
      </c>
      <c r="G716" t="s">
        <v>3044</v>
      </c>
      <c r="H716">
        <v>10724</v>
      </c>
      <c r="I716">
        <v>11011</v>
      </c>
      <c r="J716" t="s">
        <v>100</v>
      </c>
      <c r="K716" t="s">
        <v>22</v>
      </c>
      <c r="L716" t="s">
        <v>52</v>
      </c>
      <c r="M716" t="s">
        <v>24</v>
      </c>
      <c r="N716" t="s">
        <v>3105</v>
      </c>
      <c r="O716" t="s">
        <v>100</v>
      </c>
      <c r="P716" t="s">
        <v>5105</v>
      </c>
      <c r="Q716" t="s">
        <v>27</v>
      </c>
      <c r="R716">
        <v>2214</v>
      </c>
      <c r="S716">
        <v>2331</v>
      </c>
      <c r="T716">
        <v>2214</v>
      </c>
      <c r="U716">
        <v>2276</v>
      </c>
      <c r="V716" t="s">
        <v>3106</v>
      </c>
    </row>
    <row r="717" spans="1:22" hidden="1" x14ac:dyDescent="0.2">
      <c r="A717" t="s">
        <v>3014</v>
      </c>
      <c r="B717" t="s">
        <v>3015</v>
      </c>
      <c r="C717" t="s">
        <v>45</v>
      </c>
      <c r="D717">
        <v>19</v>
      </c>
      <c r="E717" t="s">
        <v>5112</v>
      </c>
      <c r="F717" t="s">
        <v>5422</v>
      </c>
      <c r="G717" t="s">
        <v>3044</v>
      </c>
      <c r="H717">
        <v>10724</v>
      </c>
      <c r="I717">
        <v>11011</v>
      </c>
      <c r="J717" t="s">
        <v>3107</v>
      </c>
      <c r="K717" t="s">
        <v>45</v>
      </c>
      <c r="L717" t="s">
        <v>52</v>
      </c>
      <c r="M717" t="s">
        <v>24</v>
      </c>
      <c r="N717" t="s">
        <v>3108</v>
      </c>
      <c r="O717" t="s">
        <v>2309</v>
      </c>
      <c r="P717" t="s">
        <v>49</v>
      </c>
      <c r="Q717" t="s">
        <v>27</v>
      </c>
      <c r="R717">
        <v>2215</v>
      </c>
      <c r="S717">
        <v>2303</v>
      </c>
      <c r="T717">
        <v>2215</v>
      </c>
      <c r="U717">
        <v>2246</v>
      </c>
      <c r="V717" t="s">
        <v>3109</v>
      </c>
    </row>
    <row r="718" spans="1:22" hidden="1" x14ac:dyDescent="0.2">
      <c r="A718" t="s">
        <v>3014</v>
      </c>
      <c r="B718" t="s">
        <v>3015</v>
      </c>
      <c r="C718" t="s">
        <v>45</v>
      </c>
      <c r="D718">
        <v>19</v>
      </c>
      <c r="E718" t="s">
        <v>5112</v>
      </c>
      <c r="F718" t="s">
        <v>5423</v>
      </c>
      <c r="G718" t="s">
        <v>3044</v>
      </c>
      <c r="H718">
        <v>10724</v>
      </c>
      <c r="I718">
        <v>11011</v>
      </c>
      <c r="J718" t="s">
        <v>3110</v>
      </c>
      <c r="K718" t="s">
        <v>22</v>
      </c>
      <c r="L718" t="s">
        <v>52</v>
      </c>
      <c r="M718" t="s">
        <v>24</v>
      </c>
      <c r="N718" t="s">
        <v>3111</v>
      </c>
      <c r="O718" t="s">
        <v>122</v>
      </c>
      <c r="P718" t="s">
        <v>5105</v>
      </c>
      <c r="Q718" t="s">
        <v>27</v>
      </c>
      <c r="R718">
        <v>2216</v>
      </c>
      <c r="S718">
        <v>2324</v>
      </c>
      <c r="T718">
        <v>2216</v>
      </c>
      <c r="U718">
        <v>2269</v>
      </c>
      <c r="V718" t="s">
        <v>3112</v>
      </c>
    </row>
    <row r="719" spans="1:22" hidden="1" x14ac:dyDescent="0.2">
      <c r="A719" t="s">
        <v>3014</v>
      </c>
      <c r="B719" t="s">
        <v>3015</v>
      </c>
      <c r="C719" t="s">
        <v>45</v>
      </c>
      <c r="D719">
        <v>19</v>
      </c>
      <c r="E719" t="s">
        <v>5112</v>
      </c>
      <c r="F719" t="s">
        <v>5424</v>
      </c>
      <c r="G719" t="s">
        <v>3044</v>
      </c>
      <c r="H719">
        <v>10724</v>
      </c>
      <c r="I719">
        <v>11011</v>
      </c>
      <c r="J719" t="s">
        <v>3113</v>
      </c>
      <c r="K719" s="75" t="s">
        <v>110</v>
      </c>
      <c r="L719" t="s">
        <v>52</v>
      </c>
      <c r="M719" t="s">
        <v>24</v>
      </c>
      <c r="N719" t="s">
        <v>3114</v>
      </c>
      <c r="O719" t="s">
        <v>3115</v>
      </c>
      <c r="P719" t="s">
        <v>999</v>
      </c>
      <c r="Q719" t="s">
        <v>27</v>
      </c>
      <c r="R719">
        <v>2217</v>
      </c>
      <c r="S719">
        <v>2334</v>
      </c>
      <c r="T719">
        <v>2217</v>
      </c>
      <c r="U719">
        <v>2240</v>
      </c>
      <c r="V719" t="s">
        <v>3116</v>
      </c>
    </row>
    <row r="720" spans="1:22" hidden="1" x14ac:dyDescent="0.2">
      <c r="A720" t="s">
        <v>3014</v>
      </c>
      <c r="B720" t="s">
        <v>3015</v>
      </c>
      <c r="C720" t="s">
        <v>45</v>
      </c>
      <c r="D720">
        <v>19</v>
      </c>
      <c r="E720" t="s">
        <v>5112</v>
      </c>
      <c r="F720" t="s">
        <v>5437</v>
      </c>
      <c r="G720" t="s">
        <v>3044</v>
      </c>
      <c r="H720">
        <v>10724</v>
      </c>
      <c r="I720">
        <v>11011</v>
      </c>
      <c r="J720" t="s">
        <v>3117</v>
      </c>
      <c r="K720" t="s">
        <v>22</v>
      </c>
      <c r="L720" t="s">
        <v>52</v>
      </c>
      <c r="M720" t="s">
        <v>24</v>
      </c>
      <c r="N720" t="s">
        <v>3118</v>
      </c>
      <c r="O720" t="s">
        <v>3119</v>
      </c>
      <c r="P720" t="s">
        <v>5105</v>
      </c>
      <c r="Q720" t="s">
        <v>27</v>
      </c>
      <c r="R720">
        <v>2218</v>
      </c>
      <c r="S720">
        <v>2327</v>
      </c>
      <c r="T720">
        <v>2218</v>
      </c>
      <c r="U720">
        <v>2271</v>
      </c>
      <c r="V720" t="s">
        <v>3120</v>
      </c>
    </row>
    <row r="721" spans="1:22" x14ac:dyDescent="0.2">
      <c r="A721" t="s">
        <v>3014</v>
      </c>
      <c r="B721" t="s">
        <v>3015</v>
      </c>
      <c r="C721" t="s">
        <v>45</v>
      </c>
      <c r="D721">
        <v>19</v>
      </c>
      <c r="E721" t="s">
        <v>5112</v>
      </c>
      <c r="F721" t="s">
        <v>5439</v>
      </c>
      <c r="G721" t="s">
        <v>3044</v>
      </c>
      <c r="H721">
        <v>10724</v>
      </c>
      <c r="I721">
        <v>11011</v>
      </c>
      <c r="J721" t="s">
        <v>305</v>
      </c>
      <c r="K721" s="75" t="s">
        <v>110</v>
      </c>
      <c r="L721" t="s">
        <v>52</v>
      </c>
      <c r="M721" t="s">
        <v>24</v>
      </c>
      <c r="N721" t="s">
        <v>3121</v>
      </c>
      <c r="O721" t="s">
        <v>110</v>
      </c>
      <c r="P721" t="s">
        <v>112</v>
      </c>
      <c r="Q721" t="s">
        <v>27</v>
      </c>
      <c r="R721">
        <v>2219</v>
      </c>
      <c r="S721">
        <v>2311</v>
      </c>
      <c r="T721">
        <v>2219</v>
      </c>
      <c r="U721">
        <v>2255</v>
      </c>
      <c r="V721" t="s">
        <v>3122</v>
      </c>
    </row>
    <row r="722" spans="1:22" x14ac:dyDescent="0.2">
      <c r="A722" t="s">
        <v>3014</v>
      </c>
      <c r="B722" t="s">
        <v>3015</v>
      </c>
      <c r="C722" t="s">
        <v>45</v>
      </c>
      <c r="D722">
        <v>19</v>
      </c>
      <c r="E722" t="s">
        <v>5112</v>
      </c>
      <c r="F722" t="s">
        <v>5438</v>
      </c>
      <c r="G722" t="s">
        <v>3044</v>
      </c>
      <c r="H722">
        <v>10724</v>
      </c>
      <c r="I722">
        <v>11011</v>
      </c>
      <c r="J722" t="s">
        <v>305</v>
      </c>
      <c r="K722" s="75" t="s">
        <v>110</v>
      </c>
      <c r="L722" t="s">
        <v>52</v>
      </c>
      <c r="M722" t="s">
        <v>24</v>
      </c>
      <c r="N722" t="s">
        <v>3123</v>
      </c>
      <c r="O722" t="s">
        <v>110</v>
      </c>
      <c r="P722" t="s">
        <v>112</v>
      </c>
      <c r="Q722" t="s">
        <v>27</v>
      </c>
      <c r="R722">
        <v>2220</v>
      </c>
      <c r="S722">
        <v>2308</v>
      </c>
      <c r="T722">
        <v>2220</v>
      </c>
      <c r="U722">
        <v>2252</v>
      </c>
      <c r="V722" t="s">
        <v>3124</v>
      </c>
    </row>
    <row r="723" spans="1:22" hidden="1" x14ac:dyDescent="0.2">
      <c r="A723" t="s">
        <v>3014</v>
      </c>
      <c r="B723" t="s">
        <v>3015</v>
      </c>
      <c r="C723" t="s">
        <v>45</v>
      </c>
      <c r="D723">
        <v>19</v>
      </c>
      <c r="E723" t="s">
        <v>5112</v>
      </c>
      <c r="F723" t="s">
        <v>5440</v>
      </c>
      <c r="G723" t="s">
        <v>3044</v>
      </c>
      <c r="H723">
        <v>10724</v>
      </c>
      <c r="I723">
        <v>11011</v>
      </c>
      <c r="J723" t="s">
        <v>305</v>
      </c>
      <c r="K723" s="75" t="s">
        <v>110</v>
      </c>
      <c r="L723" t="s">
        <v>52</v>
      </c>
      <c r="M723" t="s">
        <v>24</v>
      </c>
      <c r="N723" t="s">
        <v>3125</v>
      </c>
      <c r="O723" t="s">
        <v>1089</v>
      </c>
      <c r="P723" t="s">
        <v>999</v>
      </c>
      <c r="Q723" t="s">
        <v>27</v>
      </c>
      <c r="R723">
        <v>2221</v>
      </c>
      <c r="S723">
        <v>2312</v>
      </c>
      <c r="T723">
        <v>2221</v>
      </c>
      <c r="U723">
        <v>2256</v>
      </c>
      <c r="V723" t="s">
        <v>3126</v>
      </c>
    </row>
    <row r="724" spans="1:22" hidden="1" x14ac:dyDescent="0.2">
      <c r="A724" t="s">
        <v>3014</v>
      </c>
      <c r="B724" t="s">
        <v>3015</v>
      </c>
      <c r="C724" t="s">
        <v>45</v>
      </c>
      <c r="D724">
        <v>19</v>
      </c>
      <c r="E724" t="s">
        <v>5112</v>
      </c>
      <c r="F724" t="s">
        <v>5425</v>
      </c>
      <c r="G724" t="s">
        <v>3044</v>
      </c>
      <c r="H724">
        <v>10724</v>
      </c>
      <c r="I724">
        <v>11011</v>
      </c>
      <c r="J724" t="s">
        <v>3127</v>
      </c>
      <c r="K724" s="75" t="s">
        <v>110</v>
      </c>
      <c r="L724" t="s">
        <v>52</v>
      </c>
      <c r="M724" t="s">
        <v>24</v>
      </c>
      <c r="N724" t="s">
        <v>3128</v>
      </c>
      <c r="O724" t="s">
        <v>1089</v>
      </c>
      <c r="P724" t="s">
        <v>999</v>
      </c>
      <c r="Q724" t="s">
        <v>27</v>
      </c>
      <c r="R724">
        <v>2222</v>
      </c>
      <c r="S724">
        <v>2317</v>
      </c>
      <c r="T724">
        <v>2222</v>
      </c>
      <c r="U724">
        <v>2261</v>
      </c>
      <c r="V724" t="s">
        <v>3129</v>
      </c>
    </row>
    <row r="725" spans="1:22" hidden="1" x14ac:dyDescent="0.2">
      <c r="A725" t="s">
        <v>3014</v>
      </c>
      <c r="B725" t="s">
        <v>3015</v>
      </c>
      <c r="C725" t="s">
        <v>45</v>
      </c>
      <c r="D725">
        <v>19</v>
      </c>
      <c r="E725" t="s">
        <v>5112</v>
      </c>
      <c r="F725" t="s">
        <v>5425</v>
      </c>
      <c r="G725" t="s">
        <v>3044</v>
      </c>
      <c r="H725">
        <v>10724</v>
      </c>
      <c r="I725">
        <v>11011</v>
      </c>
      <c r="J725" t="s">
        <v>3130</v>
      </c>
      <c r="K725" s="75" t="s">
        <v>110</v>
      </c>
      <c r="L725" t="s">
        <v>52</v>
      </c>
      <c r="M725" t="s">
        <v>24</v>
      </c>
      <c r="N725" t="s">
        <v>3131</v>
      </c>
      <c r="O725" t="s">
        <v>1089</v>
      </c>
      <c r="P725" t="s">
        <v>999</v>
      </c>
      <c r="Q725" t="s">
        <v>27</v>
      </c>
      <c r="R725">
        <v>2223</v>
      </c>
      <c r="S725">
        <v>2318</v>
      </c>
      <c r="T725">
        <v>2223</v>
      </c>
      <c r="U725">
        <v>2261</v>
      </c>
      <c r="V725" t="s">
        <v>3132</v>
      </c>
    </row>
    <row r="726" spans="1:22" x14ac:dyDescent="0.2">
      <c r="A726" t="s">
        <v>3014</v>
      </c>
      <c r="B726" t="s">
        <v>3015</v>
      </c>
      <c r="C726" t="s">
        <v>45</v>
      </c>
      <c r="D726">
        <v>19</v>
      </c>
      <c r="E726" t="s">
        <v>5112</v>
      </c>
      <c r="F726" t="s">
        <v>5420</v>
      </c>
      <c r="G726" t="s">
        <v>3044</v>
      </c>
      <c r="H726">
        <v>10724</v>
      </c>
      <c r="I726">
        <v>11011</v>
      </c>
      <c r="J726" t="s">
        <v>305</v>
      </c>
      <c r="K726" s="75" t="s">
        <v>110</v>
      </c>
      <c r="L726" t="s">
        <v>52</v>
      </c>
      <c r="M726" t="s">
        <v>24</v>
      </c>
      <c r="N726" t="s">
        <v>3133</v>
      </c>
      <c r="O726" t="s">
        <v>110</v>
      </c>
      <c r="P726" t="s">
        <v>112</v>
      </c>
      <c r="Q726" t="s">
        <v>27</v>
      </c>
      <c r="R726">
        <v>2224</v>
      </c>
      <c r="S726">
        <v>2315</v>
      </c>
      <c r="T726">
        <v>2224</v>
      </c>
      <c r="U726">
        <v>2259</v>
      </c>
      <c r="V726" t="s">
        <v>3134</v>
      </c>
    </row>
    <row r="727" spans="1:22" hidden="1" x14ac:dyDescent="0.2">
      <c r="A727" t="s">
        <v>3014</v>
      </c>
      <c r="B727" t="s">
        <v>3015</v>
      </c>
      <c r="C727" t="s">
        <v>45</v>
      </c>
      <c r="D727">
        <v>19</v>
      </c>
      <c r="E727" t="s">
        <v>5112</v>
      </c>
      <c r="F727" t="s">
        <v>5432</v>
      </c>
      <c r="G727" t="s">
        <v>3044</v>
      </c>
      <c r="H727">
        <v>10724</v>
      </c>
      <c r="I727">
        <v>11011</v>
      </c>
      <c r="J727" t="s">
        <v>1524</v>
      </c>
      <c r="K727" s="75" t="s">
        <v>79</v>
      </c>
      <c r="L727" t="s">
        <v>52</v>
      </c>
      <c r="M727" t="s">
        <v>24</v>
      </c>
      <c r="N727" t="s">
        <v>3135</v>
      </c>
      <c r="O727" t="s">
        <v>79</v>
      </c>
      <c r="P727" t="s">
        <v>79</v>
      </c>
      <c r="Q727" t="s">
        <v>79</v>
      </c>
      <c r="R727">
        <v>2225</v>
      </c>
      <c r="T727">
        <v>2225</v>
      </c>
      <c r="V727" t="s">
        <v>3136</v>
      </c>
    </row>
    <row r="728" spans="1:22" hidden="1" x14ac:dyDescent="0.2">
      <c r="A728" t="s">
        <v>3014</v>
      </c>
      <c r="B728" t="s">
        <v>3015</v>
      </c>
      <c r="C728" t="s">
        <v>45</v>
      </c>
      <c r="D728">
        <v>19</v>
      </c>
      <c r="E728" t="s">
        <v>5112</v>
      </c>
      <c r="F728" t="s">
        <v>5413</v>
      </c>
      <c r="G728" t="s">
        <v>3044</v>
      </c>
      <c r="H728">
        <v>10724</v>
      </c>
      <c r="I728">
        <v>11011</v>
      </c>
      <c r="J728" t="s">
        <v>3137</v>
      </c>
      <c r="K728" t="s">
        <v>22</v>
      </c>
      <c r="L728" t="s">
        <v>52</v>
      </c>
      <c r="M728" t="s">
        <v>24</v>
      </c>
      <c r="N728" t="s">
        <v>3138</v>
      </c>
      <c r="O728" t="s">
        <v>291</v>
      </c>
      <c r="P728" t="s">
        <v>5105</v>
      </c>
      <c r="Q728" t="s">
        <v>27</v>
      </c>
      <c r="R728">
        <v>2226</v>
      </c>
      <c r="S728">
        <v>2293</v>
      </c>
      <c r="T728">
        <v>2226</v>
      </c>
      <c r="U728">
        <v>2234</v>
      </c>
      <c r="V728" t="s">
        <v>3139</v>
      </c>
    </row>
    <row r="729" spans="1:22" hidden="1" x14ac:dyDescent="0.2">
      <c r="A729" t="s">
        <v>3014</v>
      </c>
      <c r="B729" t="s">
        <v>3015</v>
      </c>
      <c r="C729" t="s">
        <v>45</v>
      </c>
      <c r="D729">
        <v>19</v>
      </c>
      <c r="E729" t="s">
        <v>5112</v>
      </c>
      <c r="F729" t="s">
        <v>5433</v>
      </c>
      <c r="G729" t="s">
        <v>3044</v>
      </c>
      <c r="H729">
        <v>10724</v>
      </c>
      <c r="I729">
        <v>11011</v>
      </c>
      <c r="J729" t="s">
        <v>1524</v>
      </c>
      <c r="K729" s="75" t="s">
        <v>79</v>
      </c>
      <c r="L729" t="s">
        <v>52</v>
      </c>
      <c r="M729" t="s">
        <v>24</v>
      </c>
      <c r="N729" t="s">
        <v>3140</v>
      </c>
      <c r="O729" t="s">
        <v>79</v>
      </c>
      <c r="P729" t="s">
        <v>79</v>
      </c>
      <c r="Q729" t="s">
        <v>79</v>
      </c>
      <c r="R729">
        <v>2227</v>
      </c>
      <c r="T729">
        <v>2227</v>
      </c>
      <c r="V729" t="s">
        <v>3141</v>
      </c>
    </row>
    <row r="730" spans="1:22" ht="34" hidden="1" x14ac:dyDescent="0.2">
      <c r="A730" t="s">
        <v>3014</v>
      </c>
      <c r="B730" t="s">
        <v>3015</v>
      </c>
      <c r="C730" t="s">
        <v>45</v>
      </c>
      <c r="D730">
        <v>19</v>
      </c>
      <c r="E730" t="s">
        <v>5112</v>
      </c>
      <c r="F730" s="70" t="s">
        <v>3142</v>
      </c>
      <c r="G730" t="s">
        <v>3044</v>
      </c>
      <c r="H730">
        <v>10724</v>
      </c>
      <c r="I730">
        <v>11011</v>
      </c>
      <c r="J730" t="s">
        <v>3137</v>
      </c>
      <c r="K730" t="s">
        <v>110</v>
      </c>
      <c r="L730" t="s">
        <v>52</v>
      </c>
      <c r="M730" t="s">
        <v>24</v>
      </c>
      <c r="N730" t="s">
        <v>3143</v>
      </c>
      <c r="O730" t="s">
        <v>3144</v>
      </c>
      <c r="P730" t="s">
        <v>387</v>
      </c>
      <c r="Q730" t="s">
        <v>27</v>
      </c>
      <c r="R730">
        <v>2228</v>
      </c>
      <c r="S730">
        <v>2304</v>
      </c>
      <c r="T730">
        <v>2228</v>
      </c>
      <c r="U730">
        <v>2247</v>
      </c>
      <c r="V730" t="s">
        <v>3145</v>
      </c>
    </row>
    <row r="731" spans="1:22" hidden="1" x14ac:dyDescent="0.2">
      <c r="A731" t="s">
        <v>3014</v>
      </c>
      <c r="B731" t="s">
        <v>3015</v>
      </c>
      <c r="C731" t="s">
        <v>45</v>
      </c>
      <c r="D731">
        <v>19</v>
      </c>
      <c r="E731" t="s">
        <v>5112</v>
      </c>
      <c r="F731" t="s">
        <v>5435</v>
      </c>
      <c r="G731" t="s">
        <v>3044</v>
      </c>
      <c r="H731">
        <v>10724</v>
      </c>
      <c r="I731">
        <v>11011</v>
      </c>
      <c r="J731" t="s">
        <v>100</v>
      </c>
      <c r="K731" t="s">
        <v>22</v>
      </c>
      <c r="L731" t="s">
        <v>52</v>
      </c>
      <c r="M731" t="s">
        <v>24</v>
      </c>
      <c r="N731" t="s">
        <v>3146</v>
      </c>
      <c r="O731" t="s">
        <v>100</v>
      </c>
      <c r="P731" t="s">
        <v>5105</v>
      </c>
      <c r="Q731" t="s">
        <v>27</v>
      </c>
      <c r="R731">
        <v>2229</v>
      </c>
      <c r="S731">
        <v>2332</v>
      </c>
      <c r="T731">
        <v>2229</v>
      </c>
      <c r="U731">
        <v>2277</v>
      </c>
      <c r="V731" t="s">
        <v>3147</v>
      </c>
    </row>
    <row r="732" spans="1:22" ht="34" hidden="1" x14ac:dyDescent="0.2">
      <c r="A732" t="s">
        <v>3014</v>
      </c>
      <c r="B732" t="s">
        <v>3015</v>
      </c>
      <c r="C732" t="s">
        <v>45</v>
      </c>
      <c r="D732">
        <v>19</v>
      </c>
      <c r="E732" t="s">
        <v>5112</v>
      </c>
      <c r="F732" s="70" t="s">
        <v>5426</v>
      </c>
      <c r="G732" t="s">
        <v>3044</v>
      </c>
      <c r="H732">
        <v>10724</v>
      </c>
      <c r="I732">
        <v>11011</v>
      </c>
      <c r="J732" t="s">
        <v>3148</v>
      </c>
      <c r="K732" t="s">
        <v>45</v>
      </c>
      <c r="L732" t="s">
        <v>52</v>
      </c>
      <c r="M732" t="s">
        <v>46</v>
      </c>
      <c r="N732" t="s">
        <v>3149</v>
      </c>
      <c r="O732" t="s">
        <v>45</v>
      </c>
      <c r="P732" t="s">
        <v>520</v>
      </c>
      <c r="Q732" t="s">
        <v>27</v>
      </c>
      <c r="R732">
        <v>2235</v>
      </c>
      <c r="S732">
        <v>2294</v>
      </c>
      <c r="T732">
        <v>2235</v>
      </c>
      <c r="U732">
        <v>2236</v>
      </c>
      <c r="V732" t="s">
        <v>3150</v>
      </c>
    </row>
    <row r="733" spans="1:22" hidden="1" x14ac:dyDescent="0.2">
      <c r="A733" t="s">
        <v>3014</v>
      </c>
      <c r="B733" t="s">
        <v>3015</v>
      </c>
      <c r="C733" t="s">
        <v>45</v>
      </c>
      <c r="D733">
        <v>19</v>
      </c>
      <c r="E733" t="s">
        <v>5112</v>
      </c>
      <c r="F733" t="s">
        <v>5427</v>
      </c>
      <c r="G733" t="s">
        <v>3044</v>
      </c>
      <c r="H733">
        <v>10724</v>
      </c>
      <c r="I733">
        <v>11011</v>
      </c>
      <c r="J733" t="s">
        <v>3151</v>
      </c>
      <c r="K733" s="75" t="s">
        <v>110</v>
      </c>
      <c r="L733" t="s">
        <v>52</v>
      </c>
      <c r="M733" t="s">
        <v>24</v>
      </c>
      <c r="N733" t="s">
        <v>3152</v>
      </c>
      <c r="O733" t="s">
        <v>3115</v>
      </c>
      <c r="P733" t="s">
        <v>999</v>
      </c>
      <c r="Q733" t="s">
        <v>27</v>
      </c>
      <c r="R733">
        <v>2239</v>
      </c>
      <c r="S733">
        <v>2297</v>
      </c>
      <c r="T733">
        <v>2239</v>
      </c>
      <c r="U733">
        <v>2240</v>
      </c>
      <c r="V733" t="s">
        <v>3153</v>
      </c>
    </row>
    <row r="734" spans="1:22" hidden="1" x14ac:dyDescent="0.2">
      <c r="A734" t="s">
        <v>3014</v>
      </c>
      <c r="B734" t="s">
        <v>3015</v>
      </c>
      <c r="C734" t="s">
        <v>45</v>
      </c>
      <c r="D734">
        <v>19</v>
      </c>
      <c r="E734" t="s">
        <v>5112</v>
      </c>
      <c r="F734" t="s">
        <v>5428</v>
      </c>
      <c r="G734" t="s">
        <v>3044</v>
      </c>
      <c r="H734">
        <v>10724</v>
      </c>
      <c r="I734">
        <v>11011</v>
      </c>
      <c r="J734" t="s">
        <v>3154</v>
      </c>
      <c r="K734" s="75" t="s">
        <v>110</v>
      </c>
      <c r="L734" t="s">
        <v>52</v>
      </c>
      <c r="M734" t="s">
        <v>24</v>
      </c>
      <c r="N734" t="s">
        <v>3155</v>
      </c>
      <c r="O734" t="s">
        <v>1089</v>
      </c>
      <c r="P734" t="s">
        <v>999</v>
      </c>
      <c r="Q734" t="s">
        <v>27</v>
      </c>
      <c r="R734">
        <v>2242</v>
      </c>
      <c r="S734">
        <v>2299</v>
      </c>
      <c r="T734">
        <v>2242</v>
      </c>
      <c r="U734">
        <v>2243</v>
      </c>
      <c r="V734" t="s">
        <v>3156</v>
      </c>
    </row>
    <row r="735" spans="1:22" x14ac:dyDescent="0.2">
      <c r="A735" t="s">
        <v>3014</v>
      </c>
      <c r="B735" t="s">
        <v>3015</v>
      </c>
      <c r="C735" t="s">
        <v>45</v>
      </c>
      <c r="D735">
        <v>19</v>
      </c>
      <c r="E735" t="s">
        <v>5112</v>
      </c>
      <c r="F735" t="s">
        <v>5429</v>
      </c>
      <c r="G735" t="s">
        <v>3044</v>
      </c>
      <c r="H735">
        <v>10724</v>
      </c>
      <c r="I735">
        <v>11011</v>
      </c>
      <c r="J735" t="s">
        <v>3157</v>
      </c>
      <c r="K735" s="75" t="s">
        <v>110</v>
      </c>
      <c r="L735" t="s">
        <v>52</v>
      </c>
      <c r="M735" t="s">
        <v>24</v>
      </c>
      <c r="N735" t="s">
        <v>3158</v>
      </c>
      <c r="O735" t="s">
        <v>896</v>
      </c>
      <c r="P735" t="s">
        <v>112</v>
      </c>
      <c r="Q735" t="s">
        <v>27</v>
      </c>
      <c r="R735">
        <v>2248</v>
      </c>
      <c r="S735">
        <v>2305</v>
      </c>
      <c r="T735">
        <v>2248</v>
      </c>
      <c r="U735">
        <v>2249</v>
      </c>
      <c r="V735" t="s">
        <v>3159</v>
      </c>
    </row>
    <row r="736" spans="1:22" ht="17" hidden="1" x14ac:dyDescent="0.2">
      <c r="A736" t="s">
        <v>3014</v>
      </c>
      <c r="B736" t="s">
        <v>3015</v>
      </c>
      <c r="C736" t="s">
        <v>45</v>
      </c>
      <c r="D736">
        <v>19</v>
      </c>
      <c r="E736" t="s">
        <v>5112</v>
      </c>
      <c r="F736" s="70" t="s">
        <v>3160</v>
      </c>
      <c r="G736" t="s">
        <v>3161</v>
      </c>
      <c r="H736">
        <v>11312</v>
      </c>
      <c r="I736">
        <v>11369</v>
      </c>
      <c r="J736" t="s">
        <v>3162</v>
      </c>
      <c r="K736" t="s">
        <v>45</v>
      </c>
      <c r="L736" t="s">
        <v>52</v>
      </c>
      <c r="M736" t="s">
        <v>46</v>
      </c>
      <c r="N736" t="s">
        <v>3163</v>
      </c>
      <c r="O736" t="s">
        <v>45</v>
      </c>
      <c r="P736" t="s">
        <v>520</v>
      </c>
      <c r="Q736" t="s">
        <v>27</v>
      </c>
      <c r="R736">
        <v>2264</v>
      </c>
      <c r="S736">
        <v>2322</v>
      </c>
      <c r="T736">
        <v>2264</v>
      </c>
      <c r="U736">
        <v>2265</v>
      </c>
      <c r="V736" t="s">
        <v>3164</v>
      </c>
    </row>
    <row r="737" spans="1:22" ht="17" x14ac:dyDescent="0.2">
      <c r="A737" t="s">
        <v>3014</v>
      </c>
      <c r="B737" t="s">
        <v>3015</v>
      </c>
      <c r="C737" t="s">
        <v>45</v>
      </c>
      <c r="D737">
        <v>19</v>
      </c>
      <c r="E737" t="s">
        <v>5112</v>
      </c>
      <c r="F737" s="70" t="s">
        <v>3165</v>
      </c>
      <c r="G737" t="s">
        <v>3166</v>
      </c>
      <c r="H737">
        <v>11504</v>
      </c>
      <c r="I737">
        <v>11528</v>
      </c>
      <c r="J737" t="s">
        <v>3167</v>
      </c>
      <c r="K737" s="75" t="s">
        <v>110</v>
      </c>
      <c r="L737" t="s">
        <v>52</v>
      </c>
      <c r="M737" t="s">
        <v>24</v>
      </c>
      <c r="N737" t="s">
        <v>3168</v>
      </c>
      <c r="O737" t="s">
        <v>110</v>
      </c>
      <c r="P737" t="s">
        <v>112</v>
      </c>
      <c r="Q737" t="s">
        <v>27</v>
      </c>
      <c r="R737">
        <v>2266</v>
      </c>
      <c r="S737">
        <v>2323</v>
      </c>
      <c r="T737">
        <v>2266</v>
      </c>
      <c r="U737">
        <v>2267</v>
      </c>
      <c r="V737" t="s">
        <v>3169</v>
      </c>
    </row>
    <row r="738" spans="1:22" hidden="1" x14ac:dyDescent="0.2">
      <c r="A738" t="s">
        <v>3014</v>
      </c>
      <c r="B738" t="s">
        <v>3015</v>
      </c>
      <c r="C738" t="s">
        <v>45</v>
      </c>
      <c r="D738">
        <v>19</v>
      </c>
      <c r="E738" t="s">
        <v>5112</v>
      </c>
      <c r="F738" t="s">
        <v>5423</v>
      </c>
      <c r="G738" t="s">
        <v>3166</v>
      </c>
      <c r="H738">
        <v>11504</v>
      </c>
      <c r="I738">
        <v>11528</v>
      </c>
      <c r="J738" t="s">
        <v>3170</v>
      </c>
      <c r="K738" t="s">
        <v>22</v>
      </c>
      <c r="L738" t="s">
        <v>52</v>
      </c>
      <c r="M738" t="s">
        <v>24</v>
      </c>
      <c r="N738" t="s">
        <v>3171</v>
      </c>
      <c r="O738" t="s">
        <v>122</v>
      </c>
      <c r="P738" t="s">
        <v>5105</v>
      </c>
      <c r="Q738" t="s">
        <v>27</v>
      </c>
      <c r="R738">
        <v>2268</v>
      </c>
      <c r="S738">
        <v>2325</v>
      </c>
      <c r="T738">
        <v>2268</v>
      </c>
      <c r="U738">
        <v>2269</v>
      </c>
      <c r="V738" t="s">
        <v>3172</v>
      </c>
    </row>
    <row r="739" spans="1:22" hidden="1" x14ac:dyDescent="0.2">
      <c r="A739" t="s">
        <v>3014</v>
      </c>
      <c r="B739" t="s">
        <v>3015</v>
      </c>
      <c r="C739" t="s">
        <v>45</v>
      </c>
      <c r="D739">
        <v>19</v>
      </c>
      <c r="E739" t="s">
        <v>5112</v>
      </c>
      <c r="F739" t="s">
        <v>5430</v>
      </c>
      <c r="G739" t="s">
        <v>3166</v>
      </c>
      <c r="H739">
        <v>11504</v>
      </c>
      <c r="I739">
        <v>11528</v>
      </c>
      <c r="J739" t="s">
        <v>3173</v>
      </c>
      <c r="K739" s="75" t="s">
        <v>110</v>
      </c>
      <c r="L739" t="s">
        <v>52</v>
      </c>
      <c r="M739" t="s">
        <v>24</v>
      </c>
      <c r="N739" t="s">
        <v>3174</v>
      </c>
      <c r="O739" t="s">
        <v>3175</v>
      </c>
      <c r="P739" t="s">
        <v>387</v>
      </c>
      <c r="Q739" t="s">
        <v>27</v>
      </c>
      <c r="R739">
        <v>2274</v>
      </c>
      <c r="S739">
        <v>2330</v>
      </c>
      <c r="T739">
        <v>2274</v>
      </c>
      <c r="U739">
        <v>2275</v>
      </c>
      <c r="V739" t="s">
        <v>3176</v>
      </c>
    </row>
    <row r="740" spans="1:22" hidden="1" x14ac:dyDescent="0.2">
      <c r="A740" t="s">
        <v>3014</v>
      </c>
      <c r="B740" t="s">
        <v>3015</v>
      </c>
      <c r="C740" t="s">
        <v>45</v>
      </c>
      <c r="D740">
        <v>19</v>
      </c>
      <c r="E740" t="s">
        <v>5112</v>
      </c>
      <c r="F740" t="s">
        <v>5424</v>
      </c>
      <c r="G740" t="s">
        <v>3166</v>
      </c>
      <c r="H740">
        <v>11504</v>
      </c>
      <c r="I740">
        <v>11528</v>
      </c>
      <c r="J740" t="s">
        <v>102</v>
      </c>
      <c r="K740" t="s">
        <v>22</v>
      </c>
      <c r="L740" t="s">
        <v>52</v>
      </c>
      <c r="M740" t="s">
        <v>24</v>
      </c>
      <c r="N740" t="s">
        <v>3177</v>
      </c>
      <c r="O740" t="s">
        <v>100</v>
      </c>
      <c r="P740" t="s">
        <v>5105</v>
      </c>
      <c r="Q740" t="s">
        <v>27</v>
      </c>
      <c r="R740">
        <v>2279</v>
      </c>
      <c r="S740">
        <v>2333</v>
      </c>
      <c r="T740">
        <v>2279</v>
      </c>
      <c r="U740">
        <v>2278</v>
      </c>
      <c r="V740" t="s">
        <v>3178</v>
      </c>
    </row>
    <row r="741" spans="1:22" hidden="1" x14ac:dyDescent="0.2">
      <c r="A741" t="s">
        <v>3014</v>
      </c>
      <c r="B741" t="s">
        <v>3015</v>
      </c>
      <c r="C741" t="s">
        <v>45</v>
      </c>
      <c r="D741">
        <v>19</v>
      </c>
      <c r="E741" t="s">
        <v>5112</v>
      </c>
      <c r="F741" t="s">
        <v>5431</v>
      </c>
      <c r="G741" t="s">
        <v>3166</v>
      </c>
      <c r="H741">
        <v>11504</v>
      </c>
      <c r="I741">
        <v>11528</v>
      </c>
      <c r="J741" t="s">
        <v>3179</v>
      </c>
      <c r="K741" t="s">
        <v>22</v>
      </c>
      <c r="L741" t="s">
        <v>23</v>
      </c>
      <c r="M741" t="s">
        <v>24</v>
      </c>
      <c r="N741" t="s">
        <v>3180</v>
      </c>
      <c r="O741" t="s">
        <v>1524</v>
      </c>
      <c r="P741" t="s">
        <v>5102</v>
      </c>
      <c r="Q741" t="s">
        <v>27</v>
      </c>
      <c r="R741">
        <v>2281</v>
      </c>
      <c r="S741">
        <v>2336</v>
      </c>
      <c r="T741">
        <v>2281</v>
      </c>
      <c r="U741">
        <v>2282</v>
      </c>
      <c r="V741" t="s">
        <v>3181</v>
      </c>
    </row>
    <row r="742" spans="1:22" hidden="1" x14ac:dyDescent="0.2">
      <c r="A742" t="s">
        <v>3014</v>
      </c>
      <c r="B742" t="s">
        <v>3015</v>
      </c>
      <c r="C742" t="s">
        <v>45</v>
      </c>
      <c r="D742">
        <v>19</v>
      </c>
      <c r="E742" t="s">
        <v>5112</v>
      </c>
      <c r="F742" t="s">
        <v>5422</v>
      </c>
      <c r="G742" t="s">
        <v>3166</v>
      </c>
      <c r="H742">
        <v>11504</v>
      </c>
      <c r="I742">
        <v>11528</v>
      </c>
      <c r="J742" t="s">
        <v>848</v>
      </c>
      <c r="K742" t="s">
        <v>22</v>
      </c>
      <c r="L742" t="s">
        <v>52</v>
      </c>
      <c r="M742" t="s">
        <v>24</v>
      </c>
      <c r="N742" t="s">
        <v>3182</v>
      </c>
      <c r="O742" t="s">
        <v>122</v>
      </c>
      <c r="P742" t="s">
        <v>5105</v>
      </c>
      <c r="Q742" t="s">
        <v>27</v>
      </c>
      <c r="R742">
        <v>2283</v>
      </c>
      <c r="S742">
        <v>2337</v>
      </c>
      <c r="T742">
        <v>2283</v>
      </c>
      <c r="U742">
        <v>2284</v>
      </c>
      <c r="V742" t="s">
        <v>3183</v>
      </c>
    </row>
    <row r="743" spans="1:22" ht="34" hidden="1" x14ac:dyDescent="0.2">
      <c r="A743" t="s">
        <v>3014</v>
      </c>
      <c r="B743" t="s">
        <v>3015</v>
      </c>
      <c r="C743" t="s">
        <v>45</v>
      </c>
      <c r="D743">
        <v>19</v>
      </c>
      <c r="E743" t="s">
        <v>5112</v>
      </c>
      <c r="F743" s="70" t="s">
        <v>3184</v>
      </c>
      <c r="G743" t="s">
        <v>3166</v>
      </c>
      <c r="H743">
        <v>11504</v>
      </c>
      <c r="I743">
        <v>11528</v>
      </c>
      <c r="J743" t="s">
        <v>3185</v>
      </c>
      <c r="K743" t="s">
        <v>45</v>
      </c>
      <c r="L743" t="s">
        <v>52</v>
      </c>
      <c r="M743" t="s">
        <v>46</v>
      </c>
      <c r="N743" t="s">
        <v>3186</v>
      </c>
      <c r="O743" t="s">
        <v>3187</v>
      </c>
      <c r="P743" t="s">
        <v>520</v>
      </c>
      <c r="Q743" t="s">
        <v>27</v>
      </c>
      <c r="R743">
        <v>2286</v>
      </c>
      <c r="S743">
        <v>2339</v>
      </c>
      <c r="T743">
        <v>2286</v>
      </c>
      <c r="U743">
        <v>2287</v>
      </c>
      <c r="V743" t="s">
        <v>3188</v>
      </c>
    </row>
    <row r="744" spans="1:22" ht="68" hidden="1" x14ac:dyDescent="0.2">
      <c r="A744" t="s">
        <v>3189</v>
      </c>
      <c r="B744" t="s">
        <v>3190</v>
      </c>
      <c r="C744" t="s">
        <v>5088</v>
      </c>
      <c r="D744">
        <v>18</v>
      </c>
      <c r="E744" t="s">
        <v>5112</v>
      </c>
      <c r="F744" s="70" t="s">
        <v>3191</v>
      </c>
      <c r="G744" t="s">
        <v>3192</v>
      </c>
      <c r="H744">
        <v>78</v>
      </c>
      <c r="I744">
        <v>236</v>
      </c>
      <c r="J744" t="s">
        <v>874</v>
      </c>
      <c r="K744" t="s">
        <v>22</v>
      </c>
      <c r="L744" t="s">
        <v>32</v>
      </c>
      <c r="M744" t="s">
        <v>46</v>
      </c>
      <c r="N744" t="s">
        <v>3193</v>
      </c>
      <c r="O744" s="70" t="s">
        <v>3194</v>
      </c>
      <c r="P744" s="75" t="s">
        <v>5103</v>
      </c>
      <c r="Q744" t="s">
        <v>27</v>
      </c>
      <c r="R744">
        <v>715</v>
      </c>
      <c r="S744">
        <v>761</v>
      </c>
      <c r="T744">
        <v>715</v>
      </c>
      <c r="U744">
        <v>733</v>
      </c>
      <c r="V744" t="s">
        <v>3195</v>
      </c>
    </row>
    <row r="745" spans="1:22" ht="85" hidden="1" x14ac:dyDescent="0.2">
      <c r="A745" t="s">
        <v>3189</v>
      </c>
      <c r="B745" t="s">
        <v>3190</v>
      </c>
      <c r="C745" t="s">
        <v>5088</v>
      </c>
      <c r="D745">
        <v>18</v>
      </c>
      <c r="E745" t="s">
        <v>5112</v>
      </c>
      <c r="F745" s="70" t="s">
        <v>3196</v>
      </c>
      <c r="G745" t="s">
        <v>3197</v>
      </c>
      <c r="H745">
        <v>238</v>
      </c>
      <c r="I745">
        <v>433</v>
      </c>
      <c r="J745" t="s">
        <v>3198</v>
      </c>
      <c r="K745" t="s">
        <v>22</v>
      </c>
      <c r="L745" t="s">
        <v>32</v>
      </c>
      <c r="M745" t="s">
        <v>24</v>
      </c>
      <c r="N745" t="s">
        <v>3199</v>
      </c>
      <c r="O745" s="70" t="s">
        <v>3200</v>
      </c>
      <c r="P745" t="s">
        <v>5097</v>
      </c>
      <c r="Q745" t="s">
        <v>27</v>
      </c>
      <c r="R745">
        <v>716</v>
      </c>
      <c r="S745">
        <v>762</v>
      </c>
      <c r="T745">
        <v>716</v>
      </c>
      <c r="U745">
        <v>734</v>
      </c>
      <c r="V745" t="s">
        <v>3201</v>
      </c>
    </row>
    <row r="746" spans="1:22" ht="51" hidden="1" x14ac:dyDescent="0.2">
      <c r="A746" t="s">
        <v>3189</v>
      </c>
      <c r="B746" t="s">
        <v>3190</v>
      </c>
      <c r="C746" t="s">
        <v>5088</v>
      </c>
      <c r="D746">
        <v>18</v>
      </c>
      <c r="E746" t="s">
        <v>5112</v>
      </c>
      <c r="F746" s="70" t="s">
        <v>3202</v>
      </c>
      <c r="G746" t="s">
        <v>3203</v>
      </c>
      <c r="H746">
        <v>434</v>
      </c>
      <c r="I746">
        <v>603</v>
      </c>
      <c r="J746" t="s">
        <v>3204</v>
      </c>
      <c r="K746" t="s">
        <v>22</v>
      </c>
      <c r="L746" t="s">
        <v>32</v>
      </c>
      <c r="M746" t="s">
        <v>24</v>
      </c>
      <c r="N746" t="s">
        <v>3205</v>
      </c>
      <c r="O746" s="70" t="s">
        <v>3206</v>
      </c>
      <c r="P746" t="s">
        <v>5097</v>
      </c>
      <c r="Q746" t="s">
        <v>27</v>
      </c>
      <c r="R746">
        <v>717</v>
      </c>
      <c r="S746">
        <v>763</v>
      </c>
      <c r="T746">
        <v>717</v>
      </c>
      <c r="U746">
        <v>735</v>
      </c>
      <c r="V746" t="s">
        <v>3207</v>
      </c>
    </row>
    <row r="747" spans="1:22" ht="17" hidden="1" x14ac:dyDescent="0.2">
      <c r="A747" t="s">
        <v>3189</v>
      </c>
      <c r="B747" t="s">
        <v>3190</v>
      </c>
      <c r="C747" t="s">
        <v>5088</v>
      </c>
      <c r="D747">
        <v>18</v>
      </c>
      <c r="E747" t="s">
        <v>5112</v>
      </c>
      <c r="F747" s="70" t="s">
        <v>3208</v>
      </c>
      <c r="G747" t="s">
        <v>3209</v>
      </c>
      <c r="H747">
        <v>604</v>
      </c>
      <c r="I747">
        <v>665</v>
      </c>
      <c r="J747" t="s">
        <v>3210</v>
      </c>
      <c r="K747" t="s">
        <v>22</v>
      </c>
      <c r="L747" t="s">
        <v>23</v>
      </c>
      <c r="M747" t="s">
        <v>24</v>
      </c>
      <c r="N747" t="s">
        <v>3211</v>
      </c>
      <c r="O747" t="s">
        <v>2299</v>
      </c>
      <c r="P747" t="s">
        <v>5097</v>
      </c>
      <c r="Q747" t="s">
        <v>27</v>
      </c>
      <c r="R747">
        <v>718</v>
      </c>
      <c r="S747">
        <v>764</v>
      </c>
      <c r="T747">
        <v>718</v>
      </c>
      <c r="U747">
        <v>736</v>
      </c>
      <c r="V747" t="s">
        <v>3212</v>
      </c>
    </row>
    <row r="748" spans="1:22" ht="34" hidden="1" x14ac:dyDescent="0.2">
      <c r="A748" t="s">
        <v>3189</v>
      </c>
      <c r="B748" t="s">
        <v>3190</v>
      </c>
      <c r="C748" t="s">
        <v>5088</v>
      </c>
      <c r="D748">
        <v>18</v>
      </c>
      <c r="E748" t="s">
        <v>5112</v>
      </c>
      <c r="F748" s="70" t="s">
        <v>3213</v>
      </c>
      <c r="G748" t="s">
        <v>3214</v>
      </c>
      <c r="H748">
        <v>666</v>
      </c>
      <c r="I748">
        <v>802</v>
      </c>
      <c r="J748" t="s">
        <v>372</v>
      </c>
      <c r="K748" t="s">
        <v>22</v>
      </c>
      <c r="L748" t="s">
        <v>23</v>
      </c>
      <c r="M748" t="s">
        <v>24</v>
      </c>
      <c r="N748" t="s">
        <v>3215</v>
      </c>
      <c r="O748" t="s">
        <v>372</v>
      </c>
      <c r="P748" t="s">
        <v>5106</v>
      </c>
      <c r="Q748" t="s">
        <v>27</v>
      </c>
      <c r="R748">
        <v>719</v>
      </c>
      <c r="S748">
        <v>765</v>
      </c>
      <c r="T748">
        <v>719</v>
      </c>
      <c r="U748">
        <v>737</v>
      </c>
      <c r="V748" t="s">
        <v>3216</v>
      </c>
    </row>
    <row r="749" spans="1:22" ht="51" hidden="1" x14ac:dyDescent="0.2">
      <c r="A749" t="s">
        <v>3189</v>
      </c>
      <c r="B749" t="s">
        <v>3190</v>
      </c>
      <c r="C749" t="s">
        <v>5088</v>
      </c>
      <c r="D749">
        <v>18</v>
      </c>
      <c r="E749" t="s">
        <v>5112</v>
      </c>
      <c r="F749" s="70" t="s">
        <v>3217</v>
      </c>
      <c r="G749" t="s">
        <v>3218</v>
      </c>
      <c r="H749">
        <v>804</v>
      </c>
      <c r="I749">
        <v>968</v>
      </c>
      <c r="J749" t="s">
        <v>372</v>
      </c>
      <c r="K749" t="s">
        <v>22</v>
      </c>
      <c r="L749" t="s">
        <v>23</v>
      </c>
      <c r="M749" t="s">
        <v>24</v>
      </c>
      <c r="N749" t="s">
        <v>3219</v>
      </c>
      <c r="O749" t="s">
        <v>372</v>
      </c>
      <c r="P749" t="s">
        <v>5106</v>
      </c>
      <c r="Q749" t="s">
        <v>27</v>
      </c>
      <c r="R749">
        <v>720</v>
      </c>
      <c r="S749">
        <v>767</v>
      </c>
      <c r="T749">
        <v>720</v>
      </c>
      <c r="U749">
        <v>740</v>
      </c>
      <c r="V749" t="s">
        <v>3220</v>
      </c>
    </row>
    <row r="750" spans="1:22" ht="68" hidden="1" x14ac:dyDescent="0.2">
      <c r="A750" t="s">
        <v>3189</v>
      </c>
      <c r="B750" t="s">
        <v>3190</v>
      </c>
      <c r="C750" t="s">
        <v>5088</v>
      </c>
      <c r="D750">
        <v>18</v>
      </c>
      <c r="E750" t="s">
        <v>5112</v>
      </c>
      <c r="F750" s="70" t="s">
        <v>3221</v>
      </c>
      <c r="G750" t="s">
        <v>3222</v>
      </c>
      <c r="H750">
        <v>1143</v>
      </c>
      <c r="I750">
        <v>1368</v>
      </c>
      <c r="J750" t="s">
        <v>2073</v>
      </c>
      <c r="K750" t="s">
        <v>22</v>
      </c>
      <c r="L750" t="s">
        <v>32</v>
      </c>
      <c r="M750" t="s">
        <v>24</v>
      </c>
      <c r="N750" t="s">
        <v>3223</v>
      </c>
      <c r="O750" s="70" t="s">
        <v>3224</v>
      </c>
      <c r="P750" t="s">
        <v>5097</v>
      </c>
      <c r="Q750" t="s">
        <v>27</v>
      </c>
      <c r="R750">
        <v>721</v>
      </c>
      <c r="S750">
        <v>770</v>
      </c>
      <c r="T750">
        <v>721</v>
      </c>
      <c r="U750">
        <v>744</v>
      </c>
      <c r="V750" t="s">
        <v>3225</v>
      </c>
    </row>
    <row r="751" spans="1:22" ht="68" hidden="1" x14ac:dyDescent="0.2">
      <c r="A751" t="s">
        <v>3189</v>
      </c>
      <c r="B751" t="s">
        <v>3190</v>
      </c>
      <c r="C751" t="s">
        <v>5088</v>
      </c>
      <c r="D751">
        <v>18</v>
      </c>
      <c r="E751" t="s">
        <v>5112</v>
      </c>
      <c r="F751" s="70" t="s">
        <v>3221</v>
      </c>
      <c r="G751" t="s">
        <v>3222</v>
      </c>
      <c r="H751">
        <v>1143</v>
      </c>
      <c r="I751">
        <v>1368</v>
      </c>
      <c r="J751" t="s">
        <v>3226</v>
      </c>
      <c r="K751" t="s">
        <v>22</v>
      </c>
      <c r="L751" t="s">
        <v>23</v>
      </c>
      <c r="M751" t="s">
        <v>24</v>
      </c>
      <c r="N751" t="s">
        <v>3227</v>
      </c>
      <c r="O751" t="s">
        <v>1351</v>
      </c>
      <c r="P751" t="s">
        <v>5102</v>
      </c>
      <c r="Q751" t="s">
        <v>27</v>
      </c>
      <c r="R751">
        <v>722</v>
      </c>
      <c r="S751">
        <v>771</v>
      </c>
      <c r="T751">
        <v>722</v>
      </c>
      <c r="U751">
        <v>745</v>
      </c>
      <c r="V751" t="s">
        <v>3228</v>
      </c>
    </row>
    <row r="752" spans="1:22" ht="34" hidden="1" x14ac:dyDescent="0.2">
      <c r="A752" t="s">
        <v>3189</v>
      </c>
      <c r="B752" t="s">
        <v>3190</v>
      </c>
      <c r="C752" t="s">
        <v>5088</v>
      </c>
      <c r="D752">
        <v>18</v>
      </c>
      <c r="E752" t="s">
        <v>5112</v>
      </c>
      <c r="F752" s="70" t="s">
        <v>3229</v>
      </c>
      <c r="G752" t="s">
        <v>3230</v>
      </c>
      <c r="H752">
        <v>1695</v>
      </c>
      <c r="I752">
        <v>1838</v>
      </c>
      <c r="J752" t="s">
        <v>1665</v>
      </c>
      <c r="K752" t="s">
        <v>22</v>
      </c>
      <c r="L752" t="s">
        <v>23</v>
      </c>
      <c r="M752" t="s">
        <v>24</v>
      </c>
      <c r="N752" t="s">
        <v>3231</v>
      </c>
      <c r="O752" t="s">
        <v>929</v>
      </c>
      <c r="P752" t="s">
        <v>5102</v>
      </c>
      <c r="Q752" t="s">
        <v>27</v>
      </c>
      <c r="R752">
        <v>723</v>
      </c>
      <c r="S752">
        <v>781</v>
      </c>
      <c r="T752">
        <v>723</v>
      </c>
      <c r="U752">
        <v>758</v>
      </c>
      <c r="V752" t="s">
        <v>3232</v>
      </c>
    </row>
    <row r="753" spans="1:22" ht="51" hidden="1" x14ac:dyDescent="0.2">
      <c r="A753" t="s">
        <v>3189</v>
      </c>
      <c r="B753" t="s">
        <v>3190</v>
      </c>
      <c r="C753" t="s">
        <v>5088</v>
      </c>
      <c r="D753">
        <v>18</v>
      </c>
      <c r="E753" t="s">
        <v>5112</v>
      </c>
      <c r="F753" s="70" t="s">
        <v>3233</v>
      </c>
      <c r="G753" t="s">
        <v>3234</v>
      </c>
      <c r="H753">
        <v>2185</v>
      </c>
      <c r="I753">
        <v>2359</v>
      </c>
      <c r="J753" t="s">
        <v>372</v>
      </c>
      <c r="K753" t="s">
        <v>22</v>
      </c>
      <c r="L753" t="s">
        <v>23</v>
      </c>
      <c r="M753" t="s">
        <v>24</v>
      </c>
      <c r="N753" t="s">
        <v>3235</v>
      </c>
      <c r="O753" t="s">
        <v>372</v>
      </c>
      <c r="P753" t="s">
        <v>5106</v>
      </c>
      <c r="Q753" t="s">
        <v>27</v>
      </c>
      <c r="R753">
        <v>724</v>
      </c>
      <c r="S753">
        <v>775</v>
      </c>
      <c r="T753">
        <v>724</v>
      </c>
      <c r="U753">
        <v>750</v>
      </c>
      <c r="V753" t="s">
        <v>3236</v>
      </c>
    </row>
    <row r="754" spans="1:22" ht="51" hidden="1" x14ac:dyDescent="0.2">
      <c r="A754" t="s">
        <v>3189</v>
      </c>
      <c r="B754" t="s">
        <v>3190</v>
      </c>
      <c r="C754" t="s">
        <v>5088</v>
      </c>
      <c r="D754">
        <v>18</v>
      </c>
      <c r="E754" t="s">
        <v>5112</v>
      </c>
      <c r="F754" s="70" t="s">
        <v>3237</v>
      </c>
      <c r="G754" t="s">
        <v>3238</v>
      </c>
      <c r="H754">
        <v>3180</v>
      </c>
      <c r="I754">
        <v>3344</v>
      </c>
      <c r="J754" t="s">
        <v>372</v>
      </c>
      <c r="K754" t="s">
        <v>22</v>
      </c>
      <c r="L754" t="s">
        <v>23</v>
      </c>
      <c r="M754" t="s">
        <v>24</v>
      </c>
      <c r="N754" t="s">
        <v>3239</v>
      </c>
      <c r="O754" t="s">
        <v>372</v>
      </c>
      <c r="P754" t="s">
        <v>5106</v>
      </c>
      <c r="Q754" t="s">
        <v>27</v>
      </c>
      <c r="R754">
        <v>725</v>
      </c>
      <c r="S754">
        <v>779</v>
      </c>
      <c r="T754">
        <v>725</v>
      </c>
      <c r="U754">
        <v>755</v>
      </c>
      <c r="V754" t="s">
        <v>3240</v>
      </c>
    </row>
    <row r="755" spans="1:22" ht="51" hidden="1" x14ac:dyDescent="0.2">
      <c r="A755" t="s">
        <v>3189</v>
      </c>
      <c r="B755" t="s">
        <v>3190</v>
      </c>
      <c r="C755" t="s">
        <v>5088</v>
      </c>
      <c r="D755">
        <v>18</v>
      </c>
      <c r="E755" t="s">
        <v>5112</v>
      </c>
      <c r="F755" s="70" t="s">
        <v>3241</v>
      </c>
      <c r="G755" t="s">
        <v>3238</v>
      </c>
      <c r="H755">
        <v>3180</v>
      </c>
      <c r="I755">
        <v>3344</v>
      </c>
      <c r="J755" t="s">
        <v>3242</v>
      </c>
      <c r="K755" t="s">
        <v>22</v>
      </c>
      <c r="L755" t="s">
        <v>23</v>
      </c>
      <c r="M755" t="s">
        <v>24</v>
      </c>
      <c r="N755" t="s">
        <v>3243</v>
      </c>
      <c r="O755" t="s">
        <v>2895</v>
      </c>
      <c r="P755" t="s">
        <v>5097</v>
      </c>
      <c r="Q755" t="s">
        <v>27</v>
      </c>
      <c r="R755">
        <v>726</v>
      </c>
      <c r="S755">
        <v>783</v>
      </c>
      <c r="T755">
        <v>726</v>
      </c>
      <c r="U755">
        <v>760</v>
      </c>
      <c r="V755" t="s">
        <v>3244</v>
      </c>
    </row>
    <row r="756" spans="1:22" ht="51" hidden="1" x14ac:dyDescent="0.2">
      <c r="A756" t="s">
        <v>3189</v>
      </c>
      <c r="B756" t="s">
        <v>3190</v>
      </c>
      <c r="C756" t="s">
        <v>5088</v>
      </c>
      <c r="D756">
        <v>18</v>
      </c>
      <c r="E756" t="s">
        <v>5112</v>
      </c>
      <c r="F756" s="70" t="s">
        <v>3245</v>
      </c>
      <c r="G756" t="s">
        <v>3238</v>
      </c>
      <c r="H756">
        <v>3180</v>
      </c>
      <c r="I756">
        <v>3344</v>
      </c>
      <c r="J756" t="s">
        <v>2895</v>
      </c>
      <c r="K756" t="s">
        <v>22</v>
      </c>
      <c r="L756" t="s">
        <v>23</v>
      </c>
      <c r="M756" t="s">
        <v>24</v>
      </c>
      <c r="N756" t="s">
        <v>3246</v>
      </c>
      <c r="O756" t="s">
        <v>784</v>
      </c>
      <c r="P756" t="s">
        <v>5097</v>
      </c>
      <c r="Q756" t="s">
        <v>27</v>
      </c>
      <c r="R756">
        <v>727</v>
      </c>
      <c r="S756">
        <v>773</v>
      </c>
      <c r="T756">
        <v>727</v>
      </c>
      <c r="U756">
        <v>748</v>
      </c>
      <c r="V756" t="s">
        <v>3247</v>
      </c>
    </row>
    <row r="757" spans="1:22" ht="51" hidden="1" x14ac:dyDescent="0.2">
      <c r="A757" t="s">
        <v>3189</v>
      </c>
      <c r="B757" t="s">
        <v>3190</v>
      </c>
      <c r="C757" t="s">
        <v>5088</v>
      </c>
      <c r="D757">
        <v>18</v>
      </c>
      <c r="E757" t="s">
        <v>5112</v>
      </c>
      <c r="F757" s="70" t="s">
        <v>3241</v>
      </c>
      <c r="G757" t="s">
        <v>3238</v>
      </c>
      <c r="H757">
        <v>3180</v>
      </c>
      <c r="I757">
        <v>3344</v>
      </c>
      <c r="J757" t="s">
        <v>3248</v>
      </c>
      <c r="K757" t="s">
        <v>22</v>
      </c>
      <c r="L757" t="s">
        <v>23</v>
      </c>
      <c r="M757" t="s">
        <v>46</v>
      </c>
      <c r="N757" t="s">
        <v>3249</v>
      </c>
      <c r="O757" t="s">
        <v>222</v>
      </c>
      <c r="P757" t="s">
        <v>5106</v>
      </c>
      <c r="Q757" t="s">
        <v>27</v>
      </c>
      <c r="R757">
        <v>728</v>
      </c>
      <c r="S757">
        <v>774</v>
      </c>
      <c r="T757">
        <v>728</v>
      </c>
      <c r="U757">
        <v>749</v>
      </c>
      <c r="V757" t="s">
        <v>3250</v>
      </c>
    </row>
    <row r="758" spans="1:22" ht="34" hidden="1" x14ac:dyDescent="0.2">
      <c r="A758" t="s">
        <v>3189</v>
      </c>
      <c r="B758" t="s">
        <v>3190</v>
      </c>
      <c r="C758" t="s">
        <v>5088</v>
      </c>
      <c r="D758">
        <v>18</v>
      </c>
      <c r="E758" t="s">
        <v>5112</v>
      </c>
      <c r="F758" s="70" t="s">
        <v>3251</v>
      </c>
      <c r="G758" t="s">
        <v>3238</v>
      </c>
      <c r="H758">
        <v>3180</v>
      </c>
      <c r="I758">
        <v>3344</v>
      </c>
      <c r="J758" t="s">
        <v>130</v>
      </c>
      <c r="K758" t="s">
        <v>22</v>
      </c>
      <c r="L758" t="s">
        <v>52</v>
      </c>
      <c r="M758" t="s">
        <v>24</v>
      </c>
      <c r="N758" t="s">
        <v>3252</v>
      </c>
      <c r="O758" t="s">
        <v>122</v>
      </c>
      <c r="P758" t="s">
        <v>5105</v>
      </c>
      <c r="Q758" t="s">
        <v>27</v>
      </c>
      <c r="R758">
        <v>729</v>
      </c>
      <c r="S758">
        <v>777</v>
      </c>
      <c r="T758">
        <v>729</v>
      </c>
      <c r="U758">
        <v>753</v>
      </c>
      <c r="V758" t="s">
        <v>3253</v>
      </c>
    </row>
    <row r="759" spans="1:22" ht="85" hidden="1" x14ac:dyDescent="0.2">
      <c r="A759" t="s">
        <v>3189</v>
      </c>
      <c r="B759" t="s">
        <v>3190</v>
      </c>
      <c r="C759" t="s">
        <v>5088</v>
      </c>
      <c r="D759">
        <v>18</v>
      </c>
      <c r="E759" t="s">
        <v>5112</v>
      </c>
      <c r="F759" s="70" t="s">
        <v>3254</v>
      </c>
      <c r="G759" t="s">
        <v>3255</v>
      </c>
      <c r="H759">
        <v>3346</v>
      </c>
      <c r="I759">
        <v>3683</v>
      </c>
      <c r="J759" t="s">
        <v>3256</v>
      </c>
      <c r="K759" t="s">
        <v>22</v>
      </c>
      <c r="L759" t="s">
        <v>23</v>
      </c>
      <c r="M759" t="s">
        <v>24</v>
      </c>
      <c r="N759" t="s">
        <v>3257</v>
      </c>
      <c r="O759" t="s">
        <v>3258</v>
      </c>
      <c r="P759" t="s">
        <v>5097</v>
      </c>
      <c r="Q759" t="s">
        <v>27</v>
      </c>
      <c r="R759">
        <v>730</v>
      </c>
      <c r="S759">
        <v>778</v>
      </c>
      <c r="T759">
        <v>730</v>
      </c>
      <c r="U759">
        <v>754</v>
      </c>
      <c r="V759" t="s">
        <v>3259</v>
      </c>
    </row>
    <row r="760" spans="1:22" ht="51" hidden="1" x14ac:dyDescent="0.2">
      <c r="A760" t="s">
        <v>3189</v>
      </c>
      <c r="B760" t="s">
        <v>3190</v>
      </c>
      <c r="C760" t="s">
        <v>5088</v>
      </c>
      <c r="D760">
        <v>18</v>
      </c>
      <c r="E760" t="s">
        <v>5112</v>
      </c>
      <c r="F760" s="70" t="s">
        <v>3260</v>
      </c>
      <c r="G760" t="s">
        <v>3255</v>
      </c>
      <c r="H760">
        <v>3346</v>
      </c>
      <c r="I760">
        <v>3683</v>
      </c>
      <c r="J760" t="s">
        <v>102</v>
      </c>
      <c r="K760" t="s">
        <v>22</v>
      </c>
      <c r="L760" t="s">
        <v>52</v>
      </c>
      <c r="M760" t="s">
        <v>24</v>
      </c>
      <c r="N760" t="s">
        <v>3261</v>
      </c>
      <c r="O760" t="s">
        <v>100</v>
      </c>
      <c r="P760" t="s">
        <v>5105</v>
      </c>
      <c r="Q760" t="s">
        <v>27</v>
      </c>
      <c r="R760">
        <v>731</v>
      </c>
      <c r="S760">
        <v>768</v>
      </c>
      <c r="T760">
        <v>731</v>
      </c>
      <c r="U760">
        <v>741</v>
      </c>
      <c r="V760" t="s">
        <v>3262</v>
      </c>
    </row>
    <row r="761" spans="1:22" ht="85" hidden="1" x14ac:dyDescent="0.2">
      <c r="A761" t="s">
        <v>3189</v>
      </c>
      <c r="B761" t="s">
        <v>3190</v>
      </c>
      <c r="C761" t="s">
        <v>5088</v>
      </c>
      <c r="D761">
        <v>18</v>
      </c>
      <c r="E761" t="s">
        <v>5112</v>
      </c>
      <c r="F761" s="70" t="s">
        <v>3263</v>
      </c>
      <c r="G761" t="s">
        <v>3255</v>
      </c>
      <c r="H761">
        <v>3346</v>
      </c>
      <c r="I761">
        <v>3683</v>
      </c>
      <c r="J761" t="s">
        <v>100</v>
      </c>
      <c r="K761" t="s">
        <v>22</v>
      </c>
      <c r="L761" t="s">
        <v>52</v>
      </c>
      <c r="M761" t="s">
        <v>24</v>
      </c>
      <c r="N761" t="s">
        <v>3264</v>
      </c>
      <c r="O761" t="s">
        <v>100</v>
      </c>
      <c r="P761" t="s">
        <v>5105</v>
      </c>
      <c r="Q761" t="s">
        <v>27</v>
      </c>
      <c r="R761">
        <v>732</v>
      </c>
      <c r="S761">
        <v>782</v>
      </c>
      <c r="T761">
        <v>732</v>
      </c>
      <c r="U761">
        <v>759</v>
      </c>
      <c r="V761" t="s">
        <v>3265</v>
      </c>
    </row>
    <row r="762" spans="1:22" ht="34" hidden="1" x14ac:dyDescent="0.2">
      <c r="A762" t="s">
        <v>3189</v>
      </c>
      <c r="B762" t="s">
        <v>3190</v>
      </c>
      <c r="C762" t="s">
        <v>5088</v>
      </c>
      <c r="D762">
        <v>18</v>
      </c>
      <c r="E762" t="s">
        <v>5112</v>
      </c>
      <c r="F762" s="70" t="s">
        <v>3266</v>
      </c>
      <c r="G762" t="s">
        <v>3255</v>
      </c>
      <c r="H762">
        <v>3346</v>
      </c>
      <c r="I762">
        <v>3683</v>
      </c>
      <c r="J762" t="s">
        <v>3267</v>
      </c>
      <c r="K762" t="s">
        <v>22</v>
      </c>
      <c r="L762" t="s">
        <v>52</v>
      </c>
      <c r="M762" t="s">
        <v>24</v>
      </c>
      <c r="N762" t="s">
        <v>3268</v>
      </c>
      <c r="O762" t="s">
        <v>3269</v>
      </c>
      <c r="P762" t="s">
        <v>5099</v>
      </c>
      <c r="Q762" t="s">
        <v>27</v>
      </c>
      <c r="R762">
        <v>738</v>
      </c>
      <c r="S762">
        <v>766</v>
      </c>
      <c r="T762">
        <v>738</v>
      </c>
      <c r="U762">
        <v>739</v>
      </c>
      <c r="V762" t="s">
        <v>3270</v>
      </c>
    </row>
    <row r="763" spans="1:22" ht="51" hidden="1" x14ac:dyDescent="0.2">
      <c r="A763" t="s">
        <v>3189</v>
      </c>
      <c r="B763" t="s">
        <v>3190</v>
      </c>
      <c r="C763" t="s">
        <v>5088</v>
      </c>
      <c r="D763">
        <v>18</v>
      </c>
      <c r="E763" t="s">
        <v>5112</v>
      </c>
      <c r="F763" s="70" t="s">
        <v>3271</v>
      </c>
      <c r="G763" t="s">
        <v>3255</v>
      </c>
      <c r="H763">
        <v>3346</v>
      </c>
      <c r="I763">
        <v>3683</v>
      </c>
      <c r="J763" t="s">
        <v>3272</v>
      </c>
      <c r="K763" t="s">
        <v>22</v>
      </c>
      <c r="L763" t="s">
        <v>23</v>
      </c>
      <c r="M763" t="s">
        <v>24</v>
      </c>
      <c r="N763" t="s">
        <v>3273</v>
      </c>
      <c r="O763" t="s">
        <v>3274</v>
      </c>
      <c r="P763" t="s">
        <v>5106</v>
      </c>
      <c r="Q763" t="s">
        <v>27</v>
      </c>
      <c r="R763">
        <v>742</v>
      </c>
      <c r="S763">
        <v>769</v>
      </c>
      <c r="T763">
        <v>742</v>
      </c>
      <c r="U763">
        <v>743</v>
      </c>
      <c r="V763" t="s">
        <v>3275</v>
      </c>
    </row>
    <row r="764" spans="1:22" ht="34" hidden="1" x14ac:dyDescent="0.2">
      <c r="A764" t="s">
        <v>3189</v>
      </c>
      <c r="B764" t="s">
        <v>3190</v>
      </c>
      <c r="C764" t="s">
        <v>5088</v>
      </c>
      <c r="D764">
        <v>18</v>
      </c>
      <c r="E764" t="s">
        <v>5112</v>
      </c>
      <c r="F764" s="70" t="s">
        <v>3276</v>
      </c>
      <c r="G764" t="s">
        <v>3255</v>
      </c>
      <c r="H764">
        <v>3346</v>
      </c>
      <c r="I764">
        <v>3683</v>
      </c>
      <c r="J764" t="s">
        <v>3277</v>
      </c>
      <c r="K764" t="s">
        <v>22</v>
      </c>
      <c r="L764" t="s">
        <v>52</v>
      </c>
      <c r="M764" t="s">
        <v>24</v>
      </c>
      <c r="N764" t="s">
        <v>3278</v>
      </c>
      <c r="O764" t="s">
        <v>3279</v>
      </c>
      <c r="P764" t="s">
        <v>5099</v>
      </c>
      <c r="Q764" t="s">
        <v>27</v>
      </c>
      <c r="R764">
        <v>746</v>
      </c>
      <c r="S764">
        <v>772</v>
      </c>
      <c r="T764">
        <v>746</v>
      </c>
      <c r="U764">
        <v>747</v>
      </c>
      <c r="V764" t="s">
        <v>3280</v>
      </c>
    </row>
    <row r="765" spans="1:22" ht="85" hidden="1" x14ac:dyDescent="0.2">
      <c r="A765" t="s">
        <v>3189</v>
      </c>
      <c r="B765" t="s">
        <v>3190</v>
      </c>
      <c r="C765" t="s">
        <v>5088</v>
      </c>
      <c r="D765">
        <v>18</v>
      </c>
      <c r="E765" t="s">
        <v>5112</v>
      </c>
      <c r="F765" s="70" t="s">
        <v>3281</v>
      </c>
      <c r="G765" t="s">
        <v>3255</v>
      </c>
      <c r="H765">
        <v>3346</v>
      </c>
      <c r="I765">
        <v>3683</v>
      </c>
      <c r="J765" t="s">
        <v>3282</v>
      </c>
      <c r="K765" t="s">
        <v>22</v>
      </c>
      <c r="L765" t="s">
        <v>23</v>
      </c>
      <c r="M765" t="s">
        <v>24</v>
      </c>
      <c r="N765" t="s">
        <v>3283</v>
      </c>
      <c r="O765" t="s">
        <v>929</v>
      </c>
      <c r="P765" t="s">
        <v>5097</v>
      </c>
      <c r="Q765" t="s">
        <v>27</v>
      </c>
      <c r="R765">
        <v>752</v>
      </c>
      <c r="S765">
        <v>776</v>
      </c>
      <c r="T765">
        <v>752</v>
      </c>
      <c r="U765">
        <v>751</v>
      </c>
      <c r="V765" t="s">
        <v>3284</v>
      </c>
    </row>
    <row r="766" spans="1:22" ht="85" hidden="1" x14ac:dyDescent="0.2">
      <c r="A766" t="s">
        <v>3189</v>
      </c>
      <c r="B766" t="s">
        <v>3190</v>
      </c>
      <c r="C766" t="s">
        <v>5088</v>
      </c>
      <c r="D766">
        <v>18</v>
      </c>
      <c r="E766" t="s">
        <v>5112</v>
      </c>
      <c r="F766" s="70" t="s">
        <v>3254</v>
      </c>
      <c r="G766" t="s">
        <v>3255</v>
      </c>
      <c r="H766">
        <v>3346</v>
      </c>
      <c r="I766">
        <v>3683</v>
      </c>
      <c r="J766" t="s">
        <v>3285</v>
      </c>
      <c r="K766" t="s">
        <v>22</v>
      </c>
      <c r="L766" t="s">
        <v>52</v>
      </c>
      <c r="M766" t="s">
        <v>24</v>
      </c>
      <c r="N766" t="s">
        <v>3286</v>
      </c>
      <c r="O766" t="s">
        <v>3287</v>
      </c>
      <c r="P766" t="s">
        <v>5099</v>
      </c>
      <c r="Q766" t="s">
        <v>27</v>
      </c>
      <c r="R766">
        <v>756</v>
      </c>
      <c r="S766">
        <v>780</v>
      </c>
      <c r="T766">
        <v>756</v>
      </c>
      <c r="U766">
        <v>757</v>
      </c>
      <c r="V766" t="s">
        <v>3288</v>
      </c>
    </row>
    <row r="767" spans="1:22" ht="119" hidden="1" x14ac:dyDescent="0.2">
      <c r="A767" t="s">
        <v>3289</v>
      </c>
      <c r="B767" t="s">
        <v>3290</v>
      </c>
      <c r="C767" t="s">
        <v>1055</v>
      </c>
      <c r="D767">
        <v>15</v>
      </c>
      <c r="E767" t="s">
        <v>5112</v>
      </c>
      <c r="F767" s="70" t="s">
        <v>3291</v>
      </c>
      <c r="G767" t="s">
        <v>3292</v>
      </c>
      <c r="H767">
        <v>0</v>
      </c>
      <c r="I767">
        <v>284</v>
      </c>
      <c r="J767" t="s">
        <v>3293</v>
      </c>
      <c r="K767" t="s">
        <v>22</v>
      </c>
      <c r="L767" t="s">
        <v>32</v>
      </c>
      <c r="M767" t="s">
        <v>24</v>
      </c>
      <c r="N767" t="s">
        <v>3294</v>
      </c>
      <c r="O767" s="70" t="s">
        <v>3295</v>
      </c>
      <c r="P767" t="s">
        <v>5097</v>
      </c>
      <c r="Q767" t="s">
        <v>27</v>
      </c>
      <c r="R767">
        <v>1287</v>
      </c>
      <c r="S767">
        <v>1349</v>
      </c>
      <c r="T767">
        <v>1287</v>
      </c>
      <c r="U767">
        <v>1310</v>
      </c>
      <c r="V767" t="s">
        <v>3296</v>
      </c>
    </row>
    <row r="768" spans="1:22" ht="68" hidden="1" x14ac:dyDescent="0.2">
      <c r="A768" t="s">
        <v>3289</v>
      </c>
      <c r="B768" t="s">
        <v>3290</v>
      </c>
      <c r="C768" t="s">
        <v>1055</v>
      </c>
      <c r="D768">
        <v>15</v>
      </c>
      <c r="E768" t="s">
        <v>5112</v>
      </c>
      <c r="F768" s="70" t="s">
        <v>3291</v>
      </c>
      <c r="G768" t="s">
        <v>3292</v>
      </c>
      <c r="H768">
        <v>0</v>
      </c>
      <c r="I768">
        <v>284</v>
      </c>
      <c r="J768" t="s">
        <v>92</v>
      </c>
      <c r="K768" s="75" t="s">
        <v>79</v>
      </c>
      <c r="L768" t="s">
        <v>23</v>
      </c>
      <c r="M768" t="s">
        <v>24</v>
      </c>
      <c r="N768" t="s">
        <v>3297</v>
      </c>
      <c r="O768" t="s">
        <v>79</v>
      </c>
      <c r="P768" t="s">
        <v>79</v>
      </c>
      <c r="Q768" t="s">
        <v>79</v>
      </c>
      <c r="R768">
        <v>1288</v>
      </c>
      <c r="T768">
        <v>1288</v>
      </c>
      <c r="V768" t="s">
        <v>3298</v>
      </c>
    </row>
    <row r="769" spans="1:22" ht="51" hidden="1" x14ac:dyDescent="0.2">
      <c r="A769" t="s">
        <v>3289</v>
      </c>
      <c r="B769" t="s">
        <v>3290</v>
      </c>
      <c r="C769" t="s">
        <v>1055</v>
      </c>
      <c r="D769">
        <v>15</v>
      </c>
      <c r="E769" t="s">
        <v>5112</v>
      </c>
      <c r="F769" s="70" t="s">
        <v>3299</v>
      </c>
      <c r="G769" t="s">
        <v>3300</v>
      </c>
      <c r="H769">
        <v>494</v>
      </c>
      <c r="I769">
        <v>665</v>
      </c>
      <c r="J769" t="s">
        <v>3301</v>
      </c>
      <c r="K769" t="s">
        <v>22</v>
      </c>
      <c r="L769" t="s">
        <v>23</v>
      </c>
      <c r="M769" t="s">
        <v>24</v>
      </c>
      <c r="N769" t="s">
        <v>3302</v>
      </c>
      <c r="O769" t="s">
        <v>74</v>
      </c>
      <c r="P769" t="s">
        <v>5097</v>
      </c>
      <c r="Q769" t="s">
        <v>27</v>
      </c>
      <c r="R769">
        <v>1289</v>
      </c>
      <c r="S769">
        <v>1350</v>
      </c>
      <c r="T769">
        <v>1289</v>
      </c>
      <c r="U769">
        <v>1311</v>
      </c>
      <c r="V769" t="s">
        <v>3303</v>
      </c>
    </row>
    <row r="770" spans="1:22" ht="68" hidden="1" x14ac:dyDescent="0.2">
      <c r="A770" t="s">
        <v>3289</v>
      </c>
      <c r="B770" t="s">
        <v>3290</v>
      </c>
      <c r="C770" t="s">
        <v>1055</v>
      </c>
      <c r="D770">
        <v>15</v>
      </c>
      <c r="E770" t="s">
        <v>5112</v>
      </c>
      <c r="F770" s="70" t="s">
        <v>3304</v>
      </c>
      <c r="G770" t="s">
        <v>3305</v>
      </c>
      <c r="H770">
        <v>1352</v>
      </c>
      <c r="I770">
        <v>1638</v>
      </c>
      <c r="J770" t="s">
        <v>3304</v>
      </c>
      <c r="K770" t="s">
        <v>45</v>
      </c>
      <c r="L770" t="s">
        <v>52</v>
      </c>
      <c r="M770" t="s">
        <v>24</v>
      </c>
      <c r="N770" t="s">
        <v>3306</v>
      </c>
      <c r="O770" t="s">
        <v>49</v>
      </c>
      <c r="P770" t="s">
        <v>49</v>
      </c>
      <c r="Q770" t="s">
        <v>27</v>
      </c>
      <c r="R770">
        <v>1290</v>
      </c>
      <c r="S770">
        <v>1353</v>
      </c>
      <c r="T770">
        <v>1290</v>
      </c>
      <c r="U770">
        <v>1315</v>
      </c>
      <c r="V770" t="s">
        <v>3307</v>
      </c>
    </row>
    <row r="771" spans="1:22" ht="34" hidden="1" x14ac:dyDescent="0.2">
      <c r="A771" t="s">
        <v>3289</v>
      </c>
      <c r="B771" t="s">
        <v>3290</v>
      </c>
      <c r="C771" t="s">
        <v>1055</v>
      </c>
      <c r="D771">
        <v>15</v>
      </c>
      <c r="E771" t="s">
        <v>5112</v>
      </c>
      <c r="F771" s="70" t="s">
        <v>3308</v>
      </c>
      <c r="G771" t="s">
        <v>3309</v>
      </c>
      <c r="H771">
        <v>1639</v>
      </c>
      <c r="I771">
        <v>1741</v>
      </c>
      <c r="J771" t="s">
        <v>3310</v>
      </c>
      <c r="K771" t="s">
        <v>45</v>
      </c>
      <c r="L771" t="s">
        <v>23</v>
      </c>
      <c r="M771" t="s">
        <v>24</v>
      </c>
      <c r="N771" t="s">
        <v>3311</v>
      </c>
      <c r="O771" t="s">
        <v>1938</v>
      </c>
      <c r="P771" t="s">
        <v>49</v>
      </c>
      <c r="Q771" t="s">
        <v>27</v>
      </c>
      <c r="R771">
        <v>1291</v>
      </c>
      <c r="S771">
        <v>1354</v>
      </c>
      <c r="T771">
        <v>1291</v>
      </c>
      <c r="U771">
        <v>1316</v>
      </c>
      <c r="V771" t="s">
        <v>3312</v>
      </c>
    </row>
    <row r="772" spans="1:22" ht="34" hidden="1" x14ac:dyDescent="0.2">
      <c r="A772" t="s">
        <v>3289</v>
      </c>
      <c r="B772" t="s">
        <v>3290</v>
      </c>
      <c r="C772" t="s">
        <v>1055</v>
      </c>
      <c r="D772">
        <v>15</v>
      </c>
      <c r="E772" t="s">
        <v>5112</v>
      </c>
      <c r="F772" s="70" t="s">
        <v>3313</v>
      </c>
      <c r="G772" t="s">
        <v>3314</v>
      </c>
      <c r="H772">
        <v>2172</v>
      </c>
      <c r="I772">
        <v>2280</v>
      </c>
      <c r="J772" t="s">
        <v>3313</v>
      </c>
      <c r="K772" t="s">
        <v>45</v>
      </c>
      <c r="L772" t="s">
        <v>23</v>
      </c>
      <c r="M772" t="s">
        <v>24</v>
      </c>
      <c r="N772" t="s">
        <v>3315</v>
      </c>
      <c r="O772" t="s">
        <v>3316</v>
      </c>
      <c r="P772" t="s">
        <v>5102</v>
      </c>
      <c r="Q772" t="s">
        <v>27</v>
      </c>
      <c r="R772">
        <v>1292</v>
      </c>
      <c r="S772">
        <v>1355</v>
      </c>
      <c r="T772">
        <v>1292</v>
      </c>
      <c r="U772">
        <v>1317</v>
      </c>
      <c r="V772" t="s">
        <v>3317</v>
      </c>
    </row>
    <row r="773" spans="1:22" ht="34" hidden="1" x14ac:dyDescent="0.2">
      <c r="A773" t="s">
        <v>3289</v>
      </c>
      <c r="B773" t="s">
        <v>3290</v>
      </c>
      <c r="C773" t="s">
        <v>1055</v>
      </c>
      <c r="D773">
        <v>15</v>
      </c>
      <c r="E773" t="s">
        <v>5112</v>
      </c>
      <c r="F773" s="70" t="s">
        <v>3318</v>
      </c>
      <c r="G773" t="s">
        <v>3319</v>
      </c>
      <c r="H773">
        <v>3360</v>
      </c>
      <c r="I773">
        <v>3494</v>
      </c>
      <c r="J773" t="s">
        <v>3320</v>
      </c>
      <c r="K773" t="s">
        <v>45</v>
      </c>
      <c r="L773" t="s">
        <v>52</v>
      </c>
      <c r="M773" t="s">
        <v>24</v>
      </c>
      <c r="N773" t="s">
        <v>3321</v>
      </c>
      <c r="O773" t="s">
        <v>45</v>
      </c>
      <c r="P773" t="s">
        <v>520</v>
      </c>
      <c r="Q773" t="s">
        <v>27</v>
      </c>
      <c r="R773">
        <v>1293</v>
      </c>
      <c r="S773">
        <v>1359</v>
      </c>
      <c r="T773">
        <v>1293</v>
      </c>
      <c r="U773">
        <v>1322</v>
      </c>
      <c r="V773" t="s">
        <v>3322</v>
      </c>
    </row>
    <row r="774" spans="1:22" ht="34" hidden="1" x14ac:dyDescent="0.2">
      <c r="A774" t="s">
        <v>3289</v>
      </c>
      <c r="B774" t="s">
        <v>3290</v>
      </c>
      <c r="C774" t="s">
        <v>1055</v>
      </c>
      <c r="D774">
        <v>15</v>
      </c>
      <c r="E774" t="s">
        <v>5112</v>
      </c>
      <c r="F774" s="70" t="s">
        <v>3323</v>
      </c>
      <c r="G774" t="s">
        <v>3324</v>
      </c>
      <c r="H774">
        <v>3495</v>
      </c>
      <c r="I774">
        <v>3632</v>
      </c>
      <c r="J774" t="s">
        <v>3325</v>
      </c>
      <c r="K774" t="s">
        <v>45</v>
      </c>
      <c r="L774" t="s">
        <v>52</v>
      </c>
      <c r="M774" t="s">
        <v>24</v>
      </c>
      <c r="N774" t="s">
        <v>3326</v>
      </c>
      <c r="O774" t="s">
        <v>3327</v>
      </c>
      <c r="P774" t="s">
        <v>49</v>
      </c>
      <c r="Q774" t="s">
        <v>27</v>
      </c>
      <c r="R774">
        <v>1294</v>
      </c>
      <c r="S774">
        <v>1360</v>
      </c>
      <c r="T774">
        <v>1294</v>
      </c>
      <c r="U774">
        <v>1323</v>
      </c>
      <c r="V774" t="s">
        <v>3328</v>
      </c>
    </row>
    <row r="775" spans="1:22" ht="34" hidden="1" x14ac:dyDescent="0.2">
      <c r="A775" t="s">
        <v>3289</v>
      </c>
      <c r="B775" t="s">
        <v>3290</v>
      </c>
      <c r="C775" t="s">
        <v>1055</v>
      </c>
      <c r="D775">
        <v>15</v>
      </c>
      <c r="E775" t="s">
        <v>5112</v>
      </c>
      <c r="F775" s="70" t="s">
        <v>3329</v>
      </c>
      <c r="G775" t="s">
        <v>3330</v>
      </c>
      <c r="H775">
        <v>3634</v>
      </c>
      <c r="I775">
        <v>3748</v>
      </c>
      <c r="J775" t="s">
        <v>372</v>
      </c>
      <c r="K775" t="s">
        <v>22</v>
      </c>
      <c r="L775" t="s">
        <v>23</v>
      </c>
      <c r="M775" t="s">
        <v>24</v>
      </c>
      <c r="N775" t="s">
        <v>3331</v>
      </c>
      <c r="O775" t="s">
        <v>372</v>
      </c>
      <c r="P775" t="s">
        <v>5106</v>
      </c>
      <c r="Q775" t="s">
        <v>27</v>
      </c>
      <c r="R775">
        <v>1295</v>
      </c>
      <c r="S775">
        <v>1374</v>
      </c>
      <c r="T775">
        <v>1295</v>
      </c>
      <c r="U775">
        <v>1343</v>
      </c>
      <c r="V775" t="s">
        <v>3332</v>
      </c>
    </row>
    <row r="776" spans="1:22" ht="34" hidden="1" x14ac:dyDescent="0.2">
      <c r="A776" t="s">
        <v>3289</v>
      </c>
      <c r="B776" t="s">
        <v>3290</v>
      </c>
      <c r="C776" t="s">
        <v>1055</v>
      </c>
      <c r="D776">
        <v>15</v>
      </c>
      <c r="E776" t="s">
        <v>5112</v>
      </c>
      <c r="F776" s="70" t="s">
        <v>3333</v>
      </c>
      <c r="G776" t="s">
        <v>3334</v>
      </c>
      <c r="H776">
        <v>3984</v>
      </c>
      <c r="I776">
        <v>4074</v>
      </c>
      <c r="J776" t="s">
        <v>3335</v>
      </c>
      <c r="K776" t="s">
        <v>22</v>
      </c>
      <c r="L776" t="s">
        <v>52</v>
      </c>
      <c r="M776" t="s">
        <v>24</v>
      </c>
      <c r="N776" t="s">
        <v>3336</v>
      </c>
      <c r="O776" t="s">
        <v>3337</v>
      </c>
      <c r="P776" t="s">
        <v>5099</v>
      </c>
      <c r="Q776" t="s">
        <v>27</v>
      </c>
      <c r="R776">
        <v>1296</v>
      </c>
      <c r="S776">
        <v>1362</v>
      </c>
      <c r="T776">
        <v>1296</v>
      </c>
      <c r="U776">
        <v>1326</v>
      </c>
      <c r="V776" t="s">
        <v>3338</v>
      </c>
    </row>
    <row r="777" spans="1:22" ht="34" hidden="1" x14ac:dyDescent="0.2">
      <c r="A777" t="s">
        <v>3289</v>
      </c>
      <c r="B777" t="s">
        <v>3290</v>
      </c>
      <c r="C777" t="s">
        <v>1055</v>
      </c>
      <c r="D777">
        <v>15</v>
      </c>
      <c r="E777" t="s">
        <v>5112</v>
      </c>
      <c r="F777" s="70" t="s">
        <v>3339</v>
      </c>
      <c r="G777" t="s">
        <v>3340</v>
      </c>
      <c r="H777">
        <v>4075</v>
      </c>
      <c r="I777">
        <v>4166</v>
      </c>
      <c r="J777" t="s">
        <v>3341</v>
      </c>
      <c r="K777" s="75" t="s">
        <v>79</v>
      </c>
      <c r="L777" t="s">
        <v>23</v>
      </c>
      <c r="M777" t="s">
        <v>24</v>
      </c>
      <c r="N777" t="s">
        <v>3342</v>
      </c>
      <c r="O777" t="s">
        <v>79</v>
      </c>
      <c r="P777" t="s">
        <v>79</v>
      </c>
      <c r="Q777" t="s">
        <v>79</v>
      </c>
      <c r="R777">
        <v>1297</v>
      </c>
      <c r="T777">
        <v>1297</v>
      </c>
      <c r="V777" t="s">
        <v>3343</v>
      </c>
    </row>
    <row r="778" spans="1:22" ht="51" hidden="1" x14ac:dyDescent="0.2">
      <c r="A778" t="s">
        <v>3289</v>
      </c>
      <c r="B778" t="s">
        <v>3290</v>
      </c>
      <c r="C778" t="s">
        <v>1055</v>
      </c>
      <c r="D778">
        <v>15</v>
      </c>
      <c r="E778" t="s">
        <v>5112</v>
      </c>
      <c r="F778" s="70" t="s">
        <v>3344</v>
      </c>
      <c r="G778" t="s">
        <v>3345</v>
      </c>
      <c r="H778">
        <v>4488</v>
      </c>
      <c r="I778">
        <v>4644</v>
      </c>
      <c r="J778" t="s">
        <v>3346</v>
      </c>
      <c r="K778" t="s">
        <v>22</v>
      </c>
      <c r="L778" t="s">
        <v>23</v>
      </c>
      <c r="M778" t="s">
        <v>24</v>
      </c>
      <c r="N778" t="s">
        <v>3347</v>
      </c>
      <c r="O778" t="s">
        <v>3348</v>
      </c>
      <c r="P778" t="s">
        <v>5096</v>
      </c>
      <c r="Q778" t="s">
        <v>27</v>
      </c>
      <c r="R778">
        <v>1298</v>
      </c>
      <c r="S778">
        <v>1363</v>
      </c>
      <c r="T778">
        <v>1298</v>
      </c>
      <c r="U778">
        <v>1327</v>
      </c>
      <c r="V778" t="s">
        <v>3349</v>
      </c>
    </row>
    <row r="779" spans="1:22" ht="51" hidden="1" x14ac:dyDescent="0.2">
      <c r="A779" t="s">
        <v>3289</v>
      </c>
      <c r="B779" t="s">
        <v>3290</v>
      </c>
      <c r="C779" t="s">
        <v>1055</v>
      </c>
      <c r="D779">
        <v>15</v>
      </c>
      <c r="E779" t="s">
        <v>5112</v>
      </c>
      <c r="F779" s="70" t="s">
        <v>3350</v>
      </c>
      <c r="G779" t="s">
        <v>3351</v>
      </c>
      <c r="H779">
        <v>5888</v>
      </c>
      <c r="I779">
        <v>6042</v>
      </c>
      <c r="J779" t="s">
        <v>3352</v>
      </c>
      <c r="K779" t="s">
        <v>22</v>
      </c>
      <c r="L779" t="s">
        <v>23</v>
      </c>
      <c r="M779" t="s">
        <v>24</v>
      </c>
      <c r="N779" t="s">
        <v>3353</v>
      </c>
      <c r="O779" t="s">
        <v>372</v>
      </c>
      <c r="P779" t="s">
        <v>5106</v>
      </c>
      <c r="Q779" t="s">
        <v>27</v>
      </c>
      <c r="R779">
        <v>1299</v>
      </c>
      <c r="S779">
        <v>1376</v>
      </c>
      <c r="T779">
        <v>1299</v>
      </c>
      <c r="U779">
        <v>1346</v>
      </c>
      <c r="V779" t="s">
        <v>3354</v>
      </c>
    </row>
    <row r="780" spans="1:22" ht="34" hidden="1" x14ac:dyDescent="0.2">
      <c r="A780" t="s">
        <v>3289</v>
      </c>
      <c r="B780" t="s">
        <v>3290</v>
      </c>
      <c r="C780" t="s">
        <v>1055</v>
      </c>
      <c r="D780">
        <v>15</v>
      </c>
      <c r="E780" t="s">
        <v>5112</v>
      </c>
      <c r="F780" s="70" t="s">
        <v>3355</v>
      </c>
      <c r="G780" t="s">
        <v>3356</v>
      </c>
      <c r="H780">
        <v>6044</v>
      </c>
      <c r="I780">
        <v>6139</v>
      </c>
      <c r="J780" t="s">
        <v>372</v>
      </c>
      <c r="K780" t="s">
        <v>22</v>
      </c>
      <c r="L780" t="s">
        <v>23</v>
      </c>
      <c r="M780" t="s">
        <v>24</v>
      </c>
      <c r="N780" t="s">
        <v>3357</v>
      </c>
      <c r="O780" t="s">
        <v>372</v>
      </c>
      <c r="P780" t="s">
        <v>5106</v>
      </c>
      <c r="Q780" t="s">
        <v>27</v>
      </c>
      <c r="R780">
        <v>1300</v>
      </c>
      <c r="S780">
        <v>1370</v>
      </c>
      <c r="T780">
        <v>1300</v>
      </c>
      <c r="U780">
        <v>1338</v>
      </c>
      <c r="V780" t="s">
        <v>3358</v>
      </c>
    </row>
    <row r="781" spans="1:22" ht="17" hidden="1" x14ac:dyDescent="0.2">
      <c r="A781" t="s">
        <v>3289</v>
      </c>
      <c r="B781" t="s">
        <v>3290</v>
      </c>
      <c r="C781" t="s">
        <v>1055</v>
      </c>
      <c r="D781">
        <v>15</v>
      </c>
      <c r="E781" t="s">
        <v>5112</v>
      </c>
      <c r="F781" s="70" t="s">
        <v>3359</v>
      </c>
      <c r="G781" t="s">
        <v>3360</v>
      </c>
      <c r="H781">
        <v>6183</v>
      </c>
      <c r="I781">
        <v>6254</v>
      </c>
      <c r="J781" t="s">
        <v>3361</v>
      </c>
      <c r="K781" s="75" t="s">
        <v>79</v>
      </c>
      <c r="L781" t="s">
        <v>52</v>
      </c>
      <c r="M781" t="s">
        <v>24</v>
      </c>
      <c r="N781" t="s">
        <v>3362</v>
      </c>
      <c r="O781" t="s">
        <v>79</v>
      </c>
      <c r="P781" t="s">
        <v>79</v>
      </c>
      <c r="Q781" t="s">
        <v>79</v>
      </c>
      <c r="R781">
        <v>1301</v>
      </c>
      <c r="T781">
        <v>1301</v>
      </c>
      <c r="V781" t="s">
        <v>3363</v>
      </c>
    </row>
    <row r="782" spans="1:22" ht="34" hidden="1" x14ac:dyDescent="0.2">
      <c r="A782" t="s">
        <v>3289</v>
      </c>
      <c r="B782" t="s">
        <v>3290</v>
      </c>
      <c r="C782" t="s">
        <v>1055</v>
      </c>
      <c r="D782">
        <v>15</v>
      </c>
      <c r="E782" t="s">
        <v>5112</v>
      </c>
      <c r="F782" s="70" t="s">
        <v>3364</v>
      </c>
      <c r="G782" t="s">
        <v>3365</v>
      </c>
      <c r="H782">
        <v>6801</v>
      </c>
      <c r="I782">
        <v>6893</v>
      </c>
      <c r="J782" t="s">
        <v>372</v>
      </c>
      <c r="K782" t="s">
        <v>22</v>
      </c>
      <c r="L782" t="s">
        <v>23</v>
      </c>
      <c r="M782" t="s">
        <v>24</v>
      </c>
      <c r="N782" t="s">
        <v>3366</v>
      </c>
      <c r="O782" t="s">
        <v>372</v>
      </c>
      <c r="P782" t="s">
        <v>5106</v>
      </c>
      <c r="Q782" t="s">
        <v>27</v>
      </c>
      <c r="R782">
        <v>1302</v>
      </c>
      <c r="S782">
        <v>1371</v>
      </c>
      <c r="T782">
        <v>1302</v>
      </c>
      <c r="U782">
        <v>1339</v>
      </c>
      <c r="V782" t="s">
        <v>3367</v>
      </c>
    </row>
    <row r="783" spans="1:22" ht="170" hidden="1" x14ac:dyDescent="0.2">
      <c r="A783" t="s">
        <v>3289</v>
      </c>
      <c r="B783" t="s">
        <v>3290</v>
      </c>
      <c r="C783" t="s">
        <v>1055</v>
      </c>
      <c r="D783">
        <v>15</v>
      </c>
      <c r="E783" t="s">
        <v>5112</v>
      </c>
      <c r="F783" s="70" t="s">
        <v>3368</v>
      </c>
      <c r="G783" t="s">
        <v>3365</v>
      </c>
      <c r="H783">
        <v>6801</v>
      </c>
      <c r="I783">
        <v>6893</v>
      </c>
      <c r="J783" t="s">
        <v>3369</v>
      </c>
      <c r="K783" t="s">
        <v>45</v>
      </c>
      <c r="L783" t="s">
        <v>32</v>
      </c>
      <c r="M783" t="s">
        <v>46</v>
      </c>
      <c r="N783" t="s">
        <v>3370</v>
      </c>
      <c r="O783" s="70" t="s">
        <v>3371</v>
      </c>
      <c r="P783" t="s">
        <v>5097</v>
      </c>
      <c r="Q783" t="s">
        <v>27</v>
      </c>
      <c r="R783">
        <v>1303</v>
      </c>
      <c r="S783">
        <v>1352</v>
      </c>
      <c r="T783">
        <v>1303</v>
      </c>
      <c r="U783">
        <v>1314</v>
      </c>
      <c r="V783" t="s">
        <v>3372</v>
      </c>
    </row>
    <row r="784" spans="1:22" hidden="1" x14ac:dyDescent="0.2">
      <c r="A784" t="s">
        <v>3289</v>
      </c>
      <c r="B784" t="s">
        <v>3290</v>
      </c>
      <c r="C784" t="s">
        <v>1055</v>
      </c>
      <c r="D784">
        <v>15</v>
      </c>
      <c r="E784" t="s">
        <v>5112</v>
      </c>
      <c r="F784" t="s">
        <v>5194</v>
      </c>
      <c r="G784" t="s">
        <v>3365</v>
      </c>
      <c r="H784">
        <v>6801</v>
      </c>
      <c r="I784">
        <v>6893</v>
      </c>
      <c r="J784" t="s">
        <v>3373</v>
      </c>
      <c r="K784" t="s">
        <v>22</v>
      </c>
      <c r="L784" t="s">
        <v>52</v>
      </c>
      <c r="M784" t="s">
        <v>46</v>
      </c>
      <c r="N784" t="s">
        <v>3374</v>
      </c>
      <c r="O784" t="s">
        <v>3375</v>
      </c>
      <c r="P784" t="s">
        <v>5105</v>
      </c>
      <c r="Q784" t="s">
        <v>27</v>
      </c>
      <c r="R784">
        <v>1304</v>
      </c>
      <c r="S784">
        <v>1369</v>
      </c>
      <c r="T784">
        <v>1304</v>
      </c>
      <c r="U784">
        <v>1337</v>
      </c>
      <c r="V784" t="s">
        <v>3376</v>
      </c>
    </row>
    <row r="785" spans="1:22" ht="34" hidden="1" x14ac:dyDescent="0.2">
      <c r="A785" t="s">
        <v>3289</v>
      </c>
      <c r="B785" t="s">
        <v>3290</v>
      </c>
      <c r="C785" t="s">
        <v>1055</v>
      </c>
      <c r="D785">
        <v>15</v>
      </c>
      <c r="E785" t="s">
        <v>5112</v>
      </c>
      <c r="F785" s="70" t="s">
        <v>3364</v>
      </c>
      <c r="G785" t="s">
        <v>3365</v>
      </c>
      <c r="H785">
        <v>6801</v>
      </c>
      <c r="I785">
        <v>6893</v>
      </c>
      <c r="J785" t="s">
        <v>3377</v>
      </c>
      <c r="K785" s="75" t="s">
        <v>79</v>
      </c>
      <c r="L785" t="s">
        <v>23</v>
      </c>
      <c r="M785" t="s">
        <v>24</v>
      </c>
      <c r="N785" t="s">
        <v>3378</v>
      </c>
      <c r="O785" t="s">
        <v>79</v>
      </c>
      <c r="P785" t="s">
        <v>79</v>
      </c>
      <c r="Q785" t="s">
        <v>79</v>
      </c>
      <c r="R785">
        <v>1305</v>
      </c>
      <c r="T785">
        <v>1305</v>
      </c>
      <c r="V785" t="s">
        <v>3379</v>
      </c>
    </row>
    <row r="786" spans="1:22" hidden="1" x14ac:dyDescent="0.2">
      <c r="A786" t="s">
        <v>3289</v>
      </c>
      <c r="B786" t="s">
        <v>3290</v>
      </c>
      <c r="C786" t="s">
        <v>1055</v>
      </c>
      <c r="D786">
        <v>15</v>
      </c>
      <c r="E786" t="s">
        <v>5112</v>
      </c>
      <c r="F786" t="s">
        <v>5195</v>
      </c>
      <c r="G786" t="s">
        <v>3365</v>
      </c>
      <c r="H786">
        <v>6801</v>
      </c>
      <c r="I786">
        <v>6893</v>
      </c>
      <c r="J786" t="s">
        <v>3380</v>
      </c>
      <c r="K786" t="s">
        <v>45</v>
      </c>
      <c r="L786" t="s">
        <v>52</v>
      </c>
      <c r="M786" t="s">
        <v>24</v>
      </c>
      <c r="N786" t="s">
        <v>3381</v>
      </c>
      <c r="O786" t="s">
        <v>1902</v>
      </c>
      <c r="P786" t="s">
        <v>520</v>
      </c>
      <c r="Q786" t="s">
        <v>27</v>
      </c>
      <c r="R786">
        <v>1306</v>
      </c>
      <c r="S786">
        <v>1373</v>
      </c>
      <c r="T786">
        <v>1306</v>
      </c>
      <c r="U786">
        <v>1342</v>
      </c>
      <c r="V786" t="s">
        <v>3382</v>
      </c>
    </row>
    <row r="787" spans="1:22" hidden="1" x14ac:dyDescent="0.2">
      <c r="A787" t="s">
        <v>3289</v>
      </c>
      <c r="B787" t="s">
        <v>3290</v>
      </c>
      <c r="C787" t="s">
        <v>1055</v>
      </c>
      <c r="D787">
        <v>15</v>
      </c>
      <c r="E787" t="s">
        <v>5112</v>
      </c>
      <c r="F787" t="s">
        <v>5196</v>
      </c>
      <c r="G787" t="s">
        <v>3365</v>
      </c>
      <c r="H787">
        <v>6801</v>
      </c>
      <c r="I787">
        <v>6893</v>
      </c>
      <c r="J787" t="s">
        <v>3383</v>
      </c>
      <c r="K787" t="s">
        <v>22</v>
      </c>
      <c r="L787" t="s">
        <v>23</v>
      </c>
      <c r="M787" t="s">
        <v>46</v>
      </c>
      <c r="N787" t="s">
        <v>3384</v>
      </c>
      <c r="O787" t="s">
        <v>3385</v>
      </c>
      <c r="P787" t="s">
        <v>5098</v>
      </c>
      <c r="Q787" t="s">
        <v>27</v>
      </c>
      <c r="R787">
        <v>1307</v>
      </c>
      <c r="S787">
        <v>1368</v>
      </c>
      <c r="T787">
        <v>1307</v>
      </c>
      <c r="U787">
        <v>1336</v>
      </c>
      <c r="V787" t="s">
        <v>3386</v>
      </c>
    </row>
    <row r="788" spans="1:22" hidden="1" x14ac:dyDescent="0.2">
      <c r="A788" t="s">
        <v>3289</v>
      </c>
      <c r="B788" t="s">
        <v>3290</v>
      </c>
      <c r="C788" t="s">
        <v>1055</v>
      </c>
      <c r="D788">
        <v>15</v>
      </c>
      <c r="E788" t="s">
        <v>5112</v>
      </c>
      <c r="F788" t="s">
        <v>5110</v>
      </c>
      <c r="H788">
        <v>6801</v>
      </c>
      <c r="I788">
        <v>6893</v>
      </c>
      <c r="J788" t="s">
        <v>305</v>
      </c>
      <c r="K788" t="s">
        <v>45</v>
      </c>
      <c r="L788" t="s">
        <v>52</v>
      </c>
      <c r="M788" t="s">
        <v>24</v>
      </c>
      <c r="N788" t="s">
        <v>3387</v>
      </c>
      <c r="O788" t="s">
        <v>2309</v>
      </c>
      <c r="P788" t="s">
        <v>49</v>
      </c>
      <c r="Q788" t="s">
        <v>27</v>
      </c>
      <c r="R788">
        <v>1308</v>
      </c>
      <c r="S788">
        <v>1357</v>
      </c>
      <c r="T788">
        <v>1308</v>
      </c>
      <c r="U788">
        <v>1320</v>
      </c>
      <c r="V788" t="s">
        <v>3388</v>
      </c>
    </row>
    <row r="789" spans="1:22" hidden="1" x14ac:dyDescent="0.2">
      <c r="A789" t="s">
        <v>3289</v>
      </c>
      <c r="B789" t="s">
        <v>3290</v>
      </c>
      <c r="C789" t="s">
        <v>1055</v>
      </c>
      <c r="D789">
        <v>15</v>
      </c>
      <c r="E789" t="s">
        <v>5112</v>
      </c>
      <c r="F789" t="s">
        <v>5109</v>
      </c>
      <c r="H789">
        <v>6801</v>
      </c>
      <c r="I789">
        <v>6893</v>
      </c>
      <c r="J789" t="s">
        <v>305</v>
      </c>
      <c r="K789" t="s">
        <v>45</v>
      </c>
      <c r="L789" t="s">
        <v>52</v>
      </c>
      <c r="M789" t="s">
        <v>24</v>
      </c>
      <c r="N789" t="s">
        <v>3389</v>
      </c>
      <c r="O789" t="s">
        <v>2309</v>
      </c>
      <c r="P789" t="s">
        <v>49</v>
      </c>
      <c r="Q789" t="s">
        <v>27</v>
      </c>
      <c r="R789">
        <v>1309</v>
      </c>
      <c r="S789">
        <v>1358</v>
      </c>
      <c r="T789">
        <v>1309</v>
      </c>
      <c r="U789">
        <v>1321</v>
      </c>
      <c r="V789" t="s">
        <v>3390</v>
      </c>
    </row>
    <row r="790" spans="1:22" ht="68" hidden="1" x14ac:dyDescent="0.2">
      <c r="A790" t="s">
        <v>3289</v>
      </c>
      <c r="B790" t="s">
        <v>3290</v>
      </c>
      <c r="C790" t="s">
        <v>1055</v>
      </c>
      <c r="D790">
        <v>15</v>
      </c>
      <c r="E790" t="s">
        <v>5112</v>
      </c>
      <c r="F790" t="s">
        <v>5197</v>
      </c>
      <c r="G790" t="s">
        <v>3365</v>
      </c>
      <c r="H790">
        <v>6801</v>
      </c>
      <c r="I790">
        <v>6893</v>
      </c>
      <c r="J790" t="s">
        <v>1616</v>
      </c>
      <c r="K790" t="s">
        <v>22</v>
      </c>
      <c r="L790" t="s">
        <v>32</v>
      </c>
      <c r="M790" t="s">
        <v>46</v>
      </c>
      <c r="N790" t="s">
        <v>3391</v>
      </c>
      <c r="O790" s="70" t="s">
        <v>3392</v>
      </c>
      <c r="P790" t="s">
        <v>5097</v>
      </c>
      <c r="Q790" t="s">
        <v>27</v>
      </c>
      <c r="R790">
        <v>1312</v>
      </c>
      <c r="S790">
        <v>1351</v>
      </c>
      <c r="T790">
        <v>1312</v>
      </c>
      <c r="U790">
        <v>1313</v>
      </c>
      <c r="V790" t="s">
        <v>3393</v>
      </c>
    </row>
    <row r="791" spans="1:22" hidden="1" x14ac:dyDescent="0.2">
      <c r="A791" t="s">
        <v>3289</v>
      </c>
      <c r="B791" t="s">
        <v>3290</v>
      </c>
      <c r="C791" t="s">
        <v>1055</v>
      </c>
      <c r="D791">
        <v>15</v>
      </c>
      <c r="E791" t="s">
        <v>5112</v>
      </c>
      <c r="F791" t="s">
        <v>5198</v>
      </c>
      <c r="G791" t="s">
        <v>3365</v>
      </c>
      <c r="H791">
        <v>6801</v>
      </c>
      <c r="I791">
        <v>6893</v>
      </c>
      <c r="J791" t="s">
        <v>3394</v>
      </c>
      <c r="K791" t="s">
        <v>45</v>
      </c>
      <c r="L791" t="s">
        <v>52</v>
      </c>
      <c r="M791" t="s">
        <v>24</v>
      </c>
      <c r="N791" t="s">
        <v>3395</v>
      </c>
      <c r="O791" t="s">
        <v>3396</v>
      </c>
      <c r="P791" t="s">
        <v>49</v>
      </c>
      <c r="Q791" t="s">
        <v>27</v>
      </c>
      <c r="R791">
        <v>1318</v>
      </c>
      <c r="S791">
        <v>1356</v>
      </c>
      <c r="T791">
        <v>1318</v>
      </c>
      <c r="U791">
        <v>1319</v>
      </c>
      <c r="V791" t="s">
        <v>3397</v>
      </c>
    </row>
    <row r="792" spans="1:22" hidden="1" x14ac:dyDescent="0.2">
      <c r="A792" t="s">
        <v>3289</v>
      </c>
      <c r="B792" t="s">
        <v>3290</v>
      </c>
      <c r="C792" t="s">
        <v>1055</v>
      </c>
      <c r="D792">
        <v>15</v>
      </c>
      <c r="E792" t="s">
        <v>5112</v>
      </c>
      <c r="F792" t="s">
        <v>5199</v>
      </c>
      <c r="G792" t="s">
        <v>3365</v>
      </c>
      <c r="H792">
        <v>6801</v>
      </c>
      <c r="I792">
        <v>6893</v>
      </c>
      <c r="J792" t="s">
        <v>3398</v>
      </c>
      <c r="K792" t="s">
        <v>45</v>
      </c>
      <c r="L792" t="s">
        <v>52</v>
      </c>
      <c r="M792" t="s">
        <v>24</v>
      </c>
      <c r="N792" t="s">
        <v>3399</v>
      </c>
      <c r="O792" t="s">
        <v>3327</v>
      </c>
      <c r="P792" t="s">
        <v>49</v>
      </c>
      <c r="Q792" t="s">
        <v>27</v>
      </c>
      <c r="R792">
        <v>1324</v>
      </c>
      <c r="S792">
        <v>1361</v>
      </c>
      <c r="T792">
        <v>1324</v>
      </c>
      <c r="U792">
        <v>1325</v>
      </c>
      <c r="V792" t="s">
        <v>3400</v>
      </c>
    </row>
    <row r="793" spans="1:22" hidden="1" x14ac:dyDescent="0.2">
      <c r="A793" t="s">
        <v>3289</v>
      </c>
      <c r="B793" t="s">
        <v>3290</v>
      </c>
      <c r="C793" t="s">
        <v>1055</v>
      </c>
      <c r="D793">
        <v>15</v>
      </c>
      <c r="E793" t="s">
        <v>5112</v>
      </c>
      <c r="F793" t="s">
        <v>5200</v>
      </c>
      <c r="G793" t="s">
        <v>3365</v>
      </c>
      <c r="H793">
        <v>6801</v>
      </c>
      <c r="I793">
        <v>6893</v>
      </c>
      <c r="J793" t="s">
        <v>3401</v>
      </c>
      <c r="K793" t="s">
        <v>45</v>
      </c>
      <c r="L793" t="s">
        <v>52</v>
      </c>
      <c r="M793" t="s">
        <v>24</v>
      </c>
      <c r="N793" t="s">
        <v>3402</v>
      </c>
      <c r="O793" t="s">
        <v>3396</v>
      </c>
      <c r="P793" t="s">
        <v>49</v>
      </c>
      <c r="Q793" t="s">
        <v>27</v>
      </c>
      <c r="R793">
        <v>1328</v>
      </c>
      <c r="S793">
        <v>1364</v>
      </c>
      <c r="T793">
        <v>1328</v>
      </c>
      <c r="U793">
        <v>1329</v>
      </c>
      <c r="V793" t="s">
        <v>3403</v>
      </c>
    </row>
    <row r="794" spans="1:22" hidden="1" x14ac:dyDescent="0.2">
      <c r="A794" t="s">
        <v>3289</v>
      </c>
      <c r="B794" t="s">
        <v>3290</v>
      </c>
      <c r="C794" t="s">
        <v>1055</v>
      </c>
      <c r="D794">
        <v>15</v>
      </c>
      <c r="E794" t="s">
        <v>5112</v>
      </c>
      <c r="F794" t="s">
        <v>5201</v>
      </c>
      <c r="G794" t="s">
        <v>3365</v>
      </c>
      <c r="H794">
        <v>6801</v>
      </c>
      <c r="I794">
        <v>6893</v>
      </c>
      <c r="J794" t="s">
        <v>3404</v>
      </c>
      <c r="K794" t="s">
        <v>22</v>
      </c>
      <c r="L794" t="s">
        <v>52</v>
      </c>
      <c r="M794" t="s">
        <v>24</v>
      </c>
      <c r="N794" t="s">
        <v>3405</v>
      </c>
      <c r="O794" t="s">
        <v>3406</v>
      </c>
      <c r="P794" t="s">
        <v>5099</v>
      </c>
      <c r="Q794" t="s">
        <v>27</v>
      </c>
      <c r="R794">
        <v>1330</v>
      </c>
      <c r="S794">
        <v>1365</v>
      </c>
      <c r="T794">
        <v>1330</v>
      </c>
      <c r="U794">
        <v>1331</v>
      </c>
      <c r="V794" t="s">
        <v>3407</v>
      </c>
    </row>
    <row r="795" spans="1:22" ht="17" x14ac:dyDescent="0.2">
      <c r="A795" t="s">
        <v>3289</v>
      </c>
      <c r="B795" t="s">
        <v>3290</v>
      </c>
      <c r="C795" t="s">
        <v>1055</v>
      </c>
      <c r="D795">
        <v>15</v>
      </c>
      <c r="E795" t="s">
        <v>5112</v>
      </c>
      <c r="F795" s="70" t="s">
        <v>3408</v>
      </c>
      <c r="G795" t="s">
        <v>3365</v>
      </c>
      <c r="H795">
        <v>6801</v>
      </c>
      <c r="I795">
        <v>6893</v>
      </c>
      <c r="J795" t="s">
        <v>3409</v>
      </c>
      <c r="K795" t="s">
        <v>110</v>
      </c>
      <c r="L795" t="s">
        <v>52</v>
      </c>
      <c r="M795" t="s">
        <v>46</v>
      </c>
      <c r="N795" t="s">
        <v>3410</v>
      </c>
      <c r="O795" t="s">
        <v>420</v>
      </c>
      <c r="P795" t="s">
        <v>112</v>
      </c>
      <c r="Q795" t="s">
        <v>27</v>
      </c>
      <c r="R795">
        <v>1332</v>
      </c>
      <c r="S795">
        <v>1366</v>
      </c>
      <c r="T795">
        <v>1332</v>
      </c>
      <c r="U795">
        <v>1333</v>
      </c>
      <c r="V795" t="s">
        <v>3411</v>
      </c>
    </row>
    <row r="796" spans="1:22" hidden="1" x14ac:dyDescent="0.2">
      <c r="A796" t="s">
        <v>3289</v>
      </c>
      <c r="B796" t="s">
        <v>3290</v>
      </c>
      <c r="C796" t="s">
        <v>1055</v>
      </c>
      <c r="D796">
        <v>15</v>
      </c>
      <c r="E796" t="s">
        <v>5112</v>
      </c>
      <c r="F796" t="s">
        <v>5202</v>
      </c>
      <c r="G796" t="s">
        <v>3365</v>
      </c>
      <c r="H796">
        <v>6801</v>
      </c>
      <c r="I796">
        <v>6893</v>
      </c>
      <c r="J796" t="s">
        <v>3412</v>
      </c>
      <c r="K796" t="s">
        <v>22</v>
      </c>
      <c r="L796" t="s">
        <v>52</v>
      </c>
      <c r="M796" t="s">
        <v>24</v>
      </c>
      <c r="N796" t="s">
        <v>3413</v>
      </c>
      <c r="O796" t="s">
        <v>3414</v>
      </c>
      <c r="P796" t="s">
        <v>5099</v>
      </c>
      <c r="Q796" t="s">
        <v>27</v>
      </c>
      <c r="R796">
        <v>1334</v>
      </c>
      <c r="S796">
        <v>1367</v>
      </c>
      <c r="T796">
        <v>1334</v>
      </c>
      <c r="U796">
        <v>1335</v>
      </c>
      <c r="V796" t="s">
        <v>3415</v>
      </c>
    </row>
    <row r="797" spans="1:22" ht="68" hidden="1" x14ac:dyDescent="0.2">
      <c r="A797" t="s">
        <v>3289</v>
      </c>
      <c r="B797" t="s">
        <v>3290</v>
      </c>
      <c r="C797" t="s">
        <v>1055</v>
      </c>
      <c r="D797">
        <v>15</v>
      </c>
      <c r="E797" t="s">
        <v>5112</v>
      </c>
      <c r="F797" s="70" t="s">
        <v>3416</v>
      </c>
      <c r="G797" t="s">
        <v>3365</v>
      </c>
      <c r="H797">
        <v>6801</v>
      </c>
      <c r="I797">
        <v>6893</v>
      </c>
      <c r="J797" t="s">
        <v>3417</v>
      </c>
      <c r="K797" t="s">
        <v>45</v>
      </c>
      <c r="L797" t="s">
        <v>52</v>
      </c>
      <c r="M797" t="s">
        <v>24</v>
      </c>
      <c r="N797" t="s">
        <v>3418</v>
      </c>
      <c r="O797" t="s">
        <v>3419</v>
      </c>
      <c r="P797" t="s">
        <v>254</v>
      </c>
      <c r="Q797" t="s">
        <v>27</v>
      </c>
      <c r="R797">
        <v>1340</v>
      </c>
      <c r="S797">
        <v>1372</v>
      </c>
      <c r="T797">
        <v>1340</v>
      </c>
      <c r="U797">
        <v>1341</v>
      </c>
      <c r="V797" t="s">
        <v>3420</v>
      </c>
    </row>
    <row r="798" spans="1:22" ht="34" hidden="1" x14ac:dyDescent="0.2">
      <c r="A798" t="s">
        <v>3289</v>
      </c>
      <c r="B798" t="s">
        <v>3290</v>
      </c>
      <c r="C798" t="s">
        <v>1055</v>
      </c>
      <c r="D798">
        <v>15</v>
      </c>
      <c r="E798" t="s">
        <v>5112</v>
      </c>
      <c r="F798" s="70" t="s">
        <v>3364</v>
      </c>
      <c r="G798" t="s">
        <v>3365</v>
      </c>
      <c r="H798">
        <v>6801</v>
      </c>
      <c r="I798">
        <v>6893</v>
      </c>
      <c r="J798" t="s">
        <v>372</v>
      </c>
      <c r="K798" t="s">
        <v>22</v>
      </c>
      <c r="L798" t="s">
        <v>23</v>
      </c>
      <c r="M798" t="s">
        <v>24</v>
      </c>
      <c r="N798" t="s">
        <v>3421</v>
      </c>
      <c r="O798" t="s">
        <v>372</v>
      </c>
      <c r="P798" t="s">
        <v>5106</v>
      </c>
      <c r="Q798" t="s">
        <v>27</v>
      </c>
      <c r="R798">
        <v>1344</v>
      </c>
      <c r="S798">
        <v>1375</v>
      </c>
      <c r="T798">
        <v>1344</v>
      </c>
      <c r="U798">
        <v>1345</v>
      </c>
      <c r="V798" t="s">
        <v>3422</v>
      </c>
    </row>
    <row r="799" spans="1:22" hidden="1" x14ac:dyDescent="0.2">
      <c r="A799" t="s">
        <v>3289</v>
      </c>
      <c r="B799" t="s">
        <v>3290</v>
      </c>
      <c r="C799" t="s">
        <v>1055</v>
      </c>
      <c r="D799">
        <v>15</v>
      </c>
      <c r="E799" t="s">
        <v>5112</v>
      </c>
      <c r="F799" t="s">
        <v>5203</v>
      </c>
      <c r="G799" t="s">
        <v>3365</v>
      </c>
      <c r="H799">
        <v>6801</v>
      </c>
      <c r="I799">
        <v>6893</v>
      </c>
      <c r="J799" t="s">
        <v>3423</v>
      </c>
      <c r="K799" t="s">
        <v>45</v>
      </c>
      <c r="L799" t="s">
        <v>52</v>
      </c>
      <c r="M799" t="s">
        <v>24</v>
      </c>
      <c r="N799" t="s">
        <v>3424</v>
      </c>
      <c r="O799" t="s">
        <v>3396</v>
      </c>
      <c r="P799" t="s">
        <v>49</v>
      </c>
      <c r="Q799" t="s">
        <v>27</v>
      </c>
      <c r="R799">
        <v>1348</v>
      </c>
      <c r="S799">
        <v>1377</v>
      </c>
      <c r="T799">
        <v>1348</v>
      </c>
      <c r="U799">
        <v>1347</v>
      </c>
      <c r="V799" t="s">
        <v>3425</v>
      </c>
    </row>
    <row r="800" spans="1:22" ht="34" hidden="1" x14ac:dyDescent="0.2">
      <c r="A800" t="s">
        <v>3426</v>
      </c>
      <c r="B800" t="s">
        <v>3427</v>
      </c>
      <c r="C800" t="s">
        <v>614</v>
      </c>
      <c r="D800">
        <v>9</v>
      </c>
      <c r="E800" t="s">
        <v>5112</v>
      </c>
      <c r="F800" s="70" t="s">
        <v>3428</v>
      </c>
      <c r="G800" t="s">
        <v>3429</v>
      </c>
      <c r="H800">
        <v>0</v>
      </c>
      <c r="I800">
        <v>65</v>
      </c>
      <c r="J800" t="s">
        <v>3430</v>
      </c>
      <c r="K800" t="s">
        <v>22</v>
      </c>
      <c r="L800" t="s">
        <v>32</v>
      </c>
      <c r="M800" t="s">
        <v>46</v>
      </c>
      <c r="N800" t="s">
        <v>3431</v>
      </c>
      <c r="O800" s="70" t="s">
        <v>562</v>
      </c>
      <c r="P800" s="75" t="s">
        <v>5103</v>
      </c>
      <c r="Q800" t="s">
        <v>27</v>
      </c>
      <c r="R800">
        <v>368</v>
      </c>
      <c r="S800">
        <v>402</v>
      </c>
      <c r="T800">
        <v>368</v>
      </c>
      <c r="U800">
        <v>384</v>
      </c>
      <c r="V800" t="s">
        <v>3432</v>
      </c>
    </row>
    <row r="801" spans="1:22" ht="34" hidden="1" x14ac:dyDescent="0.2">
      <c r="A801" t="s">
        <v>3426</v>
      </c>
      <c r="B801" t="s">
        <v>3427</v>
      </c>
      <c r="C801" t="s">
        <v>614</v>
      </c>
      <c r="D801">
        <v>9</v>
      </c>
      <c r="E801" t="s">
        <v>5112</v>
      </c>
      <c r="F801" s="70" t="s">
        <v>3433</v>
      </c>
      <c r="G801" t="s">
        <v>3434</v>
      </c>
      <c r="H801">
        <v>67</v>
      </c>
      <c r="I801">
        <v>162</v>
      </c>
      <c r="J801" t="s">
        <v>372</v>
      </c>
      <c r="K801" t="s">
        <v>22</v>
      </c>
      <c r="L801" t="s">
        <v>23</v>
      </c>
      <c r="M801" t="s">
        <v>24</v>
      </c>
      <c r="N801" t="s">
        <v>3435</v>
      </c>
      <c r="O801" t="s">
        <v>372</v>
      </c>
      <c r="P801" t="s">
        <v>5106</v>
      </c>
      <c r="Q801" t="s">
        <v>27</v>
      </c>
      <c r="R801">
        <v>369</v>
      </c>
      <c r="S801">
        <v>413</v>
      </c>
      <c r="T801">
        <v>369</v>
      </c>
      <c r="U801">
        <v>396</v>
      </c>
      <c r="V801" t="s">
        <v>3436</v>
      </c>
    </row>
    <row r="802" spans="1:22" ht="17" hidden="1" x14ac:dyDescent="0.2">
      <c r="A802" t="s">
        <v>3426</v>
      </c>
      <c r="B802" t="s">
        <v>3427</v>
      </c>
      <c r="C802" t="s">
        <v>614</v>
      </c>
      <c r="D802">
        <v>9</v>
      </c>
      <c r="E802" t="s">
        <v>5112</v>
      </c>
      <c r="F802" s="70" t="s">
        <v>3437</v>
      </c>
      <c r="G802" t="s">
        <v>3438</v>
      </c>
      <c r="H802">
        <v>163</v>
      </c>
      <c r="I802">
        <v>218</v>
      </c>
      <c r="J802" t="s">
        <v>372</v>
      </c>
      <c r="K802" t="s">
        <v>22</v>
      </c>
      <c r="L802" t="s">
        <v>23</v>
      </c>
      <c r="M802" t="s">
        <v>24</v>
      </c>
      <c r="N802" t="s">
        <v>3439</v>
      </c>
      <c r="O802" t="s">
        <v>372</v>
      </c>
      <c r="P802" t="s">
        <v>5106</v>
      </c>
      <c r="Q802" t="s">
        <v>27</v>
      </c>
      <c r="R802">
        <v>370</v>
      </c>
      <c r="S802">
        <v>414</v>
      </c>
      <c r="T802">
        <v>370</v>
      </c>
      <c r="U802">
        <v>397</v>
      </c>
      <c r="V802" t="s">
        <v>3440</v>
      </c>
    </row>
    <row r="803" spans="1:22" ht="85" hidden="1" x14ac:dyDescent="0.2">
      <c r="A803" t="s">
        <v>3426</v>
      </c>
      <c r="B803" t="s">
        <v>3427</v>
      </c>
      <c r="C803" t="s">
        <v>614</v>
      </c>
      <c r="D803">
        <v>9</v>
      </c>
      <c r="E803" t="s">
        <v>5112</v>
      </c>
      <c r="F803" s="70" t="s">
        <v>3441</v>
      </c>
      <c r="G803" t="s">
        <v>3442</v>
      </c>
      <c r="H803">
        <v>219</v>
      </c>
      <c r="I803">
        <v>561</v>
      </c>
      <c r="J803" t="s">
        <v>372</v>
      </c>
      <c r="K803" t="s">
        <v>22</v>
      </c>
      <c r="L803" t="s">
        <v>23</v>
      </c>
      <c r="M803" t="s">
        <v>24</v>
      </c>
      <c r="N803" t="s">
        <v>3443</v>
      </c>
      <c r="O803" t="s">
        <v>372</v>
      </c>
      <c r="P803" t="s">
        <v>5106</v>
      </c>
      <c r="Q803" t="s">
        <v>27</v>
      </c>
      <c r="R803">
        <v>371</v>
      </c>
      <c r="S803">
        <v>415</v>
      </c>
      <c r="T803">
        <v>371</v>
      </c>
      <c r="U803">
        <v>398</v>
      </c>
      <c r="V803" t="s">
        <v>3444</v>
      </c>
    </row>
    <row r="804" spans="1:22" ht="51" hidden="1" x14ac:dyDescent="0.2">
      <c r="A804" t="s">
        <v>3426</v>
      </c>
      <c r="B804" t="s">
        <v>3427</v>
      </c>
      <c r="C804" t="s">
        <v>614</v>
      </c>
      <c r="D804">
        <v>9</v>
      </c>
      <c r="E804" t="s">
        <v>5112</v>
      </c>
      <c r="F804" s="70" t="s">
        <v>3445</v>
      </c>
      <c r="G804" t="s">
        <v>3446</v>
      </c>
      <c r="H804">
        <v>563</v>
      </c>
      <c r="I804">
        <v>726</v>
      </c>
      <c r="J804" t="s">
        <v>372</v>
      </c>
      <c r="K804" t="s">
        <v>22</v>
      </c>
      <c r="L804" t="s">
        <v>23</v>
      </c>
      <c r="M804" t="s">
        <v>24</v>
      </c>
      <c r="N804" t="s">
        <v>3447</v>
      </c>
      <c r="O804" t="s">
        <v>372</v>
      </c>
      <c r="P804" t="s">
        <v>5106</v>
      </c>
      <c r="Q804" t="s">
        <v>27</v>
      </c>
      <c r="R804">
        <v>372</v>
      </c>
      <c r="S804">
        <v>417</v>
      </c>
      <c r="T804">
        <v>372</v>
      </c>
      <c r="U804">
        <v>400</v>
      </c>
      <c r="V804" t="s">
        <v>3448</v>
      </c>
    </row>
    <row r="805" spans="1:22" ht="68" hidden="1" x14ac:dyDescent="0.2">
      <c r="A805" t="s">
        <v>3426</v>
      </c>
      <c r="B805" t="s">
        <v>3427</v>
      </c>
      <c r="C805" t="s">
        <v>614</v>
      </c>
      <c r="D805">
        <v>9</v>
      </c>
      <c r="E805" t="s">
        <v>5112</v>
      </c>
      <c r="F805" s="70" t="s">
        <v>3449</v>
      </c>
      <c r="G805" t="s">
        <v>3450</v>
      </c>
      <c r="H805">
        <v>727</v>
      </c>
      <c r="I805">
        <v>954</v>
      </c>
      <c r="J805" t="s">
        <v>372</v>
      </c>
      <c r="K805" t="s">
        <v>22</v>
      </c>
      <c r="L805" t="s">
        <v>23</v>
      </c>
      <c r="M805" t="s">
        <v>24</v>
      </c>
      <c r="N805" t="s">
        <v>3451</v>
      </c>
      <c r="O805" t="s">
        <v>372</v>
      </c>
      <c r="P805" t="s">
        <v>5106</v>
      </c>
      <c r="Q805" t="s">
        <v>27</v>
      </c>
      <c r="R805">
        <v>373</v>
      </c>
      <c r="S805">
        <v>416</v>
      </c>
      <c r="T805">
        <v>373</v>
      </c>
      <c r="U805">
        <v>399</v>
      </c>
      <c r="V805" t="s">
        <v>3452</v>
      </c>
    </row>
    <row r="806" spans="1:22" hidden="1" x14ac:dyDescent="0.2">
      <c r="A806" t="s">
        <v>3426</v>
      </c>
      <c r="B806" t="s">
        <v>3427</v>
      </c>
      <c r="C806" t="s">
        <v>614</v>
      </c>
      <c r="D806">
        <v>9</v>
      </c>
      <c r="E806" t="s">
        <v>5112</v>
      </c>
      <c r="F806" t="s">
        <v>5349</v>
      </c>
      <c r="G806" t="s">
        <v>3450</v>
      </c>
      <c r="H806">
        <v>727</v>
      </c>
      <c r="I806">
        <v>954</v>
      </c>
      <c r="J806" t="s">
        <v>3453</v>
      </c>
      <c r="K806" t="s">
        <v>22</v>
      </c>
      <c r="L806" t="s">
        <v>52</v>
      </c>
      <c r="M806" t="s">
        <v>46</v>
      </c>
      <c r="N806" t="s">
        <v>3454</v>
      </c>
      <c r="O806" t="s">
        <v>614</v>
      </c>
      <c r="P806" t="s">
        <v>5099</v>
      </c>
      <c r="Q806" t="s">
        <v>27</v>
      </c>
      <c r="R806">
        <v>374</v>
      </c>
      <c r="S806">
        <v>403</v>
      </c>
      <c r="T806">
        <v>374</v>
      </c>
      <c r="U806">
        <v>385</v>
      </c>
      <c r="V806" t="s">
        <v>3455</v>
      </c>
    </row>
    <row r="807" spans="1:22" ht="34" hidden="1" x14ac:dyDescent="0.2">
      <c r="A807" t="s">
        <v>3426</v>
      </c>
      <c r="B807" t="s">
        <v>3427</v>
      </c>
      <c r="C807" t="s">
        <v>614</v>
      </c>
      <c r="D807">
        <v>9</v>
      </c>
      <c r="E807" t="s">
        <v>5112</v>
      </c>
      <c r="F807" s="70" t="s">
        <v>3456</v>
      </c>
      <c r="G807" t="s">
        <v>3457</v>
      </c>
      <c r="H807">
        <v>955</v>
      </c>
      <c r="I807">
        <v>1080</v>
      </c>
      <c r="J807" t="s">
        <v>3458</v>
      </c>
      <c r="K807" t="s">
        <v>22</v>
      </c>
      <c r="L807" t="s">
        <v>32</v>
      </c>
      <c r="M807" t="s">
        <v>24</v>
      </c>
      <c r="N807" t="s">
        <v>3459</v>
      </c>
      <c r="O807" s="70" t="s">
        <v>3460</v>
      </c>
      <c r="P807" t="s">
        <v>5106</v>
      </c>
      <c r="Q807" t="s">
        <v>27</v>
      </c>
      <c r="R807">
        <v>375</v>
      </c>
      <c r="S807">
        <v>406</v>
      </c>
      <c r="T807">
        <v>375</v>
      </c>
      <c r="U807">
        <v>388</v>
      </c>
      <c r="V807" t="s">
        <v>3461</v>
      </c>
    </row>
    <row r="808" spans="1:22" ht="102" hidden="1" x14ac:dyDescent="0.2">
      <c r="A808" t="s">
        <v>3426</v>
      </c>
      <c r="B808" t="s">
        <v>3427</v>
      </c>
      <c r="C808" t="s">
        <v>614</v>
      </c>
      <c r="D808">
        <v>9</v>
      </c>
      <c r="E808" t="s">
        <v>5112</v>
      </c>
      <c r="F808" s="70" t="s">
        <v>3462</v>
      </c>
      <c r="G808" t="s">
        <v>3463</v>
      </c>
      <c r="H808">
        <v>1149</v>
      </c>
      <c r="I808">
        <v>1591</v>
      </c>
      <c r="J808" t="s">
        <v>3464</v>
      </c>
      <c r="K808" t="s">
        <v>22</v>
      </c>
      <c r="L808" t="s">
        <v>32</v>
      </c>
      <c r="M808" t="s">
        <v>46</v>
      </c>
      <c r="N808" t="s">
        <v>3465</v>
      </c>
      <c r="O808" s="70" t="s">
        <v>3466</v>
      </c>
      <c r="P808" t="s">
        <v>5099</v>
      </c>
      <c r="Q808" t="s">
        <v>27</v>
      </c>
      <c r="R808">
        <v>376</v>
      </c>
      <c r="S808">
        <v>407</v>
      </c>
      <c r="T808">
        <v>376</v>
      </c>
      <c r="U808">
        <v>389</v>
      </c>
      <c r="V808" t="s">
        <v>3467</v>
      </c>
    </row>
    <row r="809" spans="1:22" ht="102" hidden="1" x14ac:dyDescent="0.2">
      <c r="A809" t="s">
        <v>3426</v>
      </c>
      <c r="B809" t="s">
        <v>3427</v>
      </c>
      <c r="C809" t="s">
        <v>614</v>
      </c>
      <c r="D809">
        <v>9</v>
      </c>
      <c r="E809" t="s">
        <v>5112</v>
      </c>
      <c r="F809" s="70" t="s">
        <v>3462</v>
      </c>
      <c r="G809" t="s">
        <v>3463</v>
      </c>
      <c r="H809">
        <v>1149</v>
      </c>
      <c r="I809">
        <v>1591</v>
      </c>
      <c r="J809" t="s">
        <v>372</v>
      </c>
      <c r="K809" t="s">
        <v>22</v>
      </c>
      <c r="L809" t="s">
        <v>23</v>
      </c>
      <c r="M809" t="s">
        <v>24</v>
      </c>
      <c r="N809" t="s">
        <v>3468</v>
      </c>
      <c r="O809" t="s">
        <v>372</v>
      </c>
      <c r="P809" t="s">
        <v>5106</v>
      </c>
      <c r="Q809" t="s">
        <v>27</v>
      </c>
      <c r="R809">
        <v>377</v>
      </c>
      <c r="S809">
        <v>418</v>
      </c>
      <c r="T809">
        <v>377</v>
      </c>
      <c r="U809">
        <v>401</v>
      </c>
      <c r="V809" t="s">
        <v>3469</v>
      </c>
    </row>
    <row r="810" spans="1:22" ht="34" hidden="1" x14ac:dyDescent="0.2">
      <c r="A810" t="s">
        <v>3426</v>
      </c>
      <c r="B810" t="s">
        <v>3427</v>
      </c>
      <c r="C810" t="s">
        <v>614</v>
      </c>
      <c r="D810">
        <v>9</v>
      </c>
      <c r="E810" t="s">
        <v>5112</v>
      </c>
      <c r="F810" s="70" t="s">
        <v>3470</v>
      </c>
      <c r="G810" t="s">
        <v>3471</v>
      </c>
      <c r="H810">
        <v>1593</v>
      </c>
      <c r="I810">
        <v>1682</v>
      </c>
      <c r="J810" t="s">
        <v>3472</v>
      </c>
      <c r="K810" t="s">
        <v>22</v>
      </c>
      <c r="L810" t="s">
        <v>52</v>
      </c>
      <c r="M810" t="s">
        <v>46</v>
      </c>
      <c r="N810" t="s">
        <v>3473</v>
      </c>
      <c r="O810" t="s">
        <v>3474</v>
      </c>
      <c r="P810" t="s">
        <v>5099</v>
      </c>
      <c r="Q810" t="s">
        <v>27</v>
      </c>
      <c r="R810">
        <v>378</v>
      </c>
      <c r="S810">
        <v>408</v>
      </c>
      <c r="T810">
        <v>378</v>
      </c>
      <c r="U810">
        <v>390</v>
      </c>
      <c r="V810" t="s">
        <v>3475</v>
      </c>
    </row>
    <row r="811" spans="1:22" ht="68" hidden="1" x14ac:dyDescent="0.2">
      <c r="A811" t="s">
        <v>3426</v>
      </c>
      <c r="B811" t="s">
        <v>3427</v>
      </c>
      <c r="C811" t="s">
        <v>614</v>
      </c>
      <c r="D811">
        <v>9</v>
      </c>
      <c r="E811" t="s">
        <v>5112</v>
      </c>
      <c r="F811" s="70" t="s">
        <v>3476</v>
      </c>
      <c r="G811" t="s">
        <v>3477</v>
      </c>
      <c r="H811">
        <v>1683</v>
      </c>
      <c r="I811">
        <v>1934</v>
      </c>
      <c r="J811" t="s">
        <v>3478</v>
      </c>
      <c r="K811" t="s">
        <v>22</v>
      </c>
      <c r="L811" t="s">
        <v>52</v>
      </c>
      <c r="M811" t="s">
        <v>46</v>
      </c>
      <c r="N811" t="s">
        <v>3479</v>
      </c>
      <c r="O811" t="s">
        <v>614</v>
      </c>
      <c r="P811" t="s">
        <v>5099</v>
      </c>
      <c r="Q811" t="s">
        <v>27</v>
      </c>
      <c r="R811">
        <v>379</v>
      </c>
      <c r="S811">
        <v>409</v>
      </c>
      <c r="T811">
        <v>379</v>
      </c>
      <c r="U811">
        <v>391</v>
      </c>
      <c r="V811" t="s">
        <v>3480</v>
      </c>
    </row>
    <row r="812" spans="1:22" ht="68" hidden="1" x14ac:dyDescent="0.2">
      <c r="A812" t="s">
        <v>3426</v>
      </c>
      <c r="B812" t="s">
        <v>3427</v>
      </c>
      <c r="C812" t="s">
        <v>614</v>
      </c>
      <c r="D812">
        <v>9</v>
      </c>
      <c r="E812" t="s">
        <v>5112</v>
      </c>
      <c r="F812" s="70" t="s">
        <v>3476</v>
      </c>
      <c r="G812" t="s">
        <v>3477</v>
      </c>
      <c r="H812">
        <v>1683</v>
      </c>
      <c r="I812">
        <v>1934</v>
      </c>
      <c r="J812" t="s">
        <v>3481</v>
      </c>
      <c r="K812" t="s">
        <v>22</v>
      </c>
      <c r="L812" t="s">
        <v>32</v>
      </c>
      <c r="M812" t="s">
        <v>46</v>
      </c>
      <c r="N812" t="s">
        <v>3482</v>
      </c>
      <c r="O812" s="70" t="s">
        <v>3483</v>
      </c>
      <c r="P812" t="s">
        <v>5099</v>
      </c>
      <c r="Q812" t="s">
        <v>27</v>
      </c>
      <c r="R812">
        <v>380</v>
      </c>
      <c r="S812">
        <v>411</v>
      </c>
      <c r="T812">
        <v>380</v>
      </c>
      <c r="U812">
        <v>394</v>
      </c>
      <c r="V812" t="s">
        <v>3484</v>
      </c>
    </row>
    <row r="813" spans="1:22" ht="34" hidden="1" x14ac:dyDescent="0.2">
      <c r="A813" t="s">
        <v>3426</v>
      </c>
      <c r="B813" t="s">
        <v>3427</v>
      </c>
      <c r="C813" t="s">
        <v>614</v>
      </c>
      <c r="D813">
        <v>9</v>
      </c>
      <c r="E813" t="s">
        <v>5112</v>
      </c>
      <c r="F813" s="70" t="s">
        <v>3485</v>
      </c>
      <c r="G813" t="s">
        <v>3486</v>
      </c>
      <c r="H813">
        <v>1935</v>
      </c>
      <c r="I813">
        <v>2026</v>
      </c>
      <c r="J813" t="s">
        <v>3487</v>
      </c>
      <c r="K813" t="s">
        <v>22</v>
      </c>
      <c r="L813" t="s">
        <v>52</v>
      </c>
      <c r="M813" t="s">
        <v>46</v>
      </c>
      <c r="N813" t="s">
        <v>3488</v>
      </c>
      <c r="O813" t="s">
        <v>614</v>
      </c>
      <c r="P813" t="s">
        <v>5099</v>
      </c>
      <c r="Q813" t="s">
        <v>27</v>
      </c>
      <c r="R813">
        <v>381</v>
      </c>
      <c r="S813">
        <v>412</v>
      </c>
      <c r="T813">
        <v>381</v>
      </c>
      <c r="U813">
        <v>395</v>
      </c>
      <c r="V813" t="s">
        <v>3489</v>
      </c>
    </row>
    <row r="814" spans="1:22" ht="68" hidden="1" x14ac:dyDescent="0.2">
      <c r="A814" t="s">
        <v>3426</v>
      </c>
      <c r="B814" t="s">
        <v>3427</v>
      </c>
      <c r="C814" t="s">
        <v>614</v>
      </c>
      <c r="D814">
        <v>9</v>
      </c>
      <c r="E814" t="s">
        <v>5112</v>
      </c>
      <c r="F814" s="70" t="s">
        <v>3490</v>
      </c>
      <c r="G814" t="s">
        <v>3486</v>
      </c>
      <c r="H814">
        <v>1935</v>
      </c>
      <c r="I814">
        <v>2026</v>
      </c>
      <c r="J814" t="s">
        <v>3491</v>
      </c>
      <c r="K814" t="s">
        <v>22</v>
      </c>
      <c r="L814" t="s">
        <v>23</v>
      </c>
      <c r="M814" t="s">
        <v>46</v>
      </c>
      <c r="N814" t="s">
        <v>3492</v>
      </c>
      <c r="O814" t="s">
        <v>3493</v>
      </c>
      <c r="P814" t="s">
        <v>5096</v>
      </c>
      <c r="Q814" t="s">
        <v>27</v>
      </c>
      <c r="R814">
        <v>382</v>
      </c>
      <c r="S814">
        <v>405</v>
      </c>
      <c r="T814">
        <v>382</v>
      </c>
      <c r="U814">
        <v>387</v>
      </c>
      <c r="V814" t="s">
        <v>3494</v>
      </c>
    </row>
    <row r="815" spans="1:22" hidden="1" x14ac:dyDescent="0.2">
      <c r="A815" t="s">
        <v>3426</v>
      </c>
      <c r="B815" t="s">
        <v>3427</v>
      </c>
      <c r="C815" t="s">
        <v>614</v>
      </c>
      <c r="D815">
        <v>9</v>
      </c>
      <c r="E815" t="s">
        <v>5112</v>
      </c>
      <c r="F815" t="s">
        <v>5350</v>
      </c>
      <c r="G815" t="s">
        <v>3486</v>
      </c>
      <c r="H815">
        <v>1935</v>
      </c>
      <c r="I815">
        <v>2026</v>
      </c>
      <c r="J815" t="s">
        <v>3495</v>
      </c>
      <c r="K815" t="s">
        <v>22</v>
      </c>
      <c r="L815" t="s">
        <v>23</v>
      </c>
      <c r="M815" t="s">
        <v>24</v>
      </c>
      <c r="N815" t="s">
        <v>3496</v>
      </c>
      <c r="O815" t="s">
        <v>1597</v>
      </c>
      <c r="P815" t="s">
        <v>5102</v>
      </c>
      <c r="Q815" t="s">
        <v>27</v>
      </c>
      <c r="R815">
        <v>383</v>
      </c>
      <c r="S815">
        <v>404</v>
      </c>
      <c r="T815">
        <v>383</v>
      </c>
      <c r="U815">
        <v>386</v>
      </c>
      <c r="V815" t="s">
        <v>3497</v>
      </c>
    </row>
    <row r="816" spans="1:22" hidden="1" x14ac:dyDescent="0.2">
      <c r="A816" t="s">
        <v>3426</v>
      </c>
      <c r="B816" t="s">
        <v>3427</v>
      </c>
      <c r="C816" t="s">
        <v>614</v>
      </c>
      <c r="D816">
        <v>9</v>
      </c>
      <c r="E816" t="s">
        <v>5112</v>
      </c>
      <c r="F816" t="s">
        <v>5351</v>
      </c>
      <c r="G816" t="s">
        <v>3486</v>
      </c>
      <c r="H816">
        <v>1935</v>
      </c>
      <c r="I816">
        <v>2026</v>
      </c>
      <c r="J816" t="s">
        <v>616</v>
      </c>
      <c r="K816" t="s">
        <v>22</v>
      </c>
      <c r="L816" t="s">
        <v>23</v>
      </c>
      <c r="M816" t="s">
        <v>46</v>
      </c>
      <c r="N816" t="s">
        <v>3498</v>
      </c>
      <c r="O816" t="s">
        <v>222</v>
      </c>
      <c r="P816" t="s">
        <v>5096</v>
      </c>
      <c r="Q816" t="s">
        <v>27</v>
      </c>
      <c r="R816">
        <v>392</v>
      </c>
      <c r="S816">
        <v>410</v>
      </c>
      <c r="T816">
        <v>392</v>
      </c>
      <c r="U816">
        <v>393</v>
      </c>
      <c r="V816" t="s">
        <v>3499</v>
      </c>
    </row>
    <row r="817" spans="1:22" ht="51" hidden="1" x14ac:dyDescent="0.2">
      <c r="A817" t="s">
        <v>3500</v>
      </c>
      <c r="B817" t="s">
        <v>3501</v>
      </c>
      <c r="C817" t="s">
        <v>5089</v>
      </c>
      <c r="D817">
        <v>14</v>
      </c>
      <c r="E817" t="s">
        <v>5112</v>
      </c>
      <c r="F817" s="70" t="s">
        <v>3502</v>
      </c>
      <c r="G817" t="s">
        <v>3503</v>
      </c>
      <c r="H817">
        <v>0</v>
      </c>
      <c r="I817">
        <v>88</v>
      </c>
      <c r="J817" t="s">
        <v>874</v>
      </c>
      <c r="K817" t="s">
        <v>22</v>
      </c>
      <c r="L817" t="s">
        <v>32</v>
      </c>
      <c r="M817" t="s">
        <v>46</v>
      </c>
      <c r="N817" t="s">
        <v>875</v>
      </c>
      <c r="O817" s="70" t="s">
        <v>3504</v>
      </c>
      <c r="P817" s="75" t="s">
        <v>5103</v>
      </c>
      <c r="Q817" t="s">
        <v>27</v>
      </c>
      <c r="R817">
        <v>838</v>
      </c>
      <c r="S817">
        <v>880</v>
      </c>
      <c r="T817">
        <v>838</v>
      </c>
      <c r="U817">
        <v>860</v>
      </c>
      <c r="V817" t="s">
        <v>3505</v>
      </c>
    </row>
    <row r="818" spans="1:22" ht="68" hidden="1" x14ac:dyDescent="0.2">
      <c r="A818" t="s">
        <v>3500</v>
      </c>
      <c r="B818" t="s">
        <v>3501</v>
      </c>
      <c r="C818" t="s">
        <v>5089</v>
      </c>
      <c r="D818">
        <v>14</v>
      </c>
      <c r="E818" t="s">
        <v>5112</v>
      </c>
      <c r="F818" s="70" t="s">
        <v>3506</v>
      </c>
      <c r="G818" t="s">
        <v>3507</v>
      </c>
      <c r="H818">
        <v>89</v>
      </c>
      <c r="I818">
        <v>361</v>
      </c>
      <c r="J818" t="s">
        <v>3508</v>
      </c>
      <c r="K818" t="s">
        <v>22</v>
      </c>
      <c r="L818" t="s">
        <v>32</v>
      </c>
      <c r="M818" t="s">
        <v>46</v>
      </c>
      <c r="N818" t="s">
        <v>3509</v>
      </c>
      <c r="O818" s="70" t="s">
        <v>3510</v>
      </c>
      <c r="P818" s="75" t="s">
        <v>5103</v>
      </c>
      <c r="Q818" t="s">
        <v>27</v>
      </c>
      <c r="R818">
        <v>839</v>
      </c>
      <c r="S818">
        <v>881</v>
      </c>
      <c r="T818">
        <v>839</v>
      </c>
      <c r="U818">
        <v>861</v>
      </c>
      <c r="V818" t="s">
        <v>3511</v>
      </c>
    </row>
    <row r="819" spans="1:22" ht="68" hidden="1" x14ac:dyDescent="0.2">
      <c r="A819" t="s">
        <v>3500</v>
      </c>
      <c r="B819" t="s">
        <v>3501</v>
      </c>
      <c r="C819" t="s">
        <v>5089</v>
      </c>
      <c r="D819">
        <v>14</v>
      </c>
      <c r="E819" t="s">
        <v>5112</v>
      </c>
      <c r="F819" s="70" t="s">
        <v>3512</v>
      </c>
      <c r="G819" t="s">
        <v>3513</v>
      </c>
      <c r="H819">
        <v>3532</v>
      </c>
      <c r="I819">
        <v>3762</v>
      </c>
      <c r="J819" t="s">
        <v>44</v>
      </c>
      <c r="K819" t="s">
        <v>22</v>
      </c>
      <c r="L819" t="s">
        <v>32</v>
      </c>
      <c r="M819" t="s">
        <v>46</v>
      </c>
      <c r="N819" t="s">
        <v>3514</v>
      </c>
      <c r="O819" s="70" t="s">
        <v>3515</v>
      </c>
      <c r="P819" s="75" t="s">
        <v>5103</v>
      </c>
      <c r="Q819" t="s">
        <v>27</v>
      </c>
      <c r="R819">
        <v>840</v>
      </c>
      <c r="S819">
        <v>890</v>
      </c>
      <c r="T819">
        <v>840</v>
      </c>
      <c r="U819">
        <v>870</v>
      </c>
      <c r="V819" t="s">
        <v>3516</v>
      </c>
    </row>
    <row r="820" spans="1:22" ht="51" hidden="1" x14ac:dyDescent="0.2">
      <c r="A820" t="s">
        <v>3500</v>
      </c>
      <c r="B820" t="s">
        <v>3501</v>
      </c>
      <c r="C820" t="s">
        <v>5089</v>
      </c>
      <c r="D820">
        <v>14</v>
      </c>
      <c r="E820" t="s">
        <v>5112</v>
      </c>
      <c r="F820" s="70" t="s">
        <v>3517</v>
      </c>
      <c r="G820" t="s">
        <v>3518</v>
      </c>
      <c r="H820">
        <v>3763</v>
      </c>
      <c r="I820">
        <v>3950</v>
      </c>
      <c r="J820" t="s">
        <v>44</v>
      </c>
      <c r="K820" t="s">
        <v>45</v>
      </c>
      <c r="L820" t="s">
        <v>32</v>
      </c>
      <c r="M820" t="s">
        <v>46</v>
      </c>
      <c r="N820" t="s">
        <v>3519</v>
      </c>
      <c r="O820" s="70" t="s">
        <v>3520</v>
      </c>
      <c r="P820" t="s">
        <v>520</v>
      </c>
      <c r="Q820" t="s">
        <v>27</v>
      </c>
      <c r="R820">
        <v>841</v>
      </c>
      <c r="S820">
        <v>891</v>
      </c>
      <c r="T820">
        <v>841</v>
      </c>
      <c r="U820">
        <v>871</v>
      </c>
      <c r="V820" t="s">
        <v>3521</v>
      </c>
    </row>
    <row r="821" spans="1:22" ht="17" hidden="1" x14ac:dyDescent="0.2">
      <c r="A821" t="s">
        <v>3500</v>
      </c>
      <c r="B821" t="s">
        <v>3501</v>
      </c>
      <c r="C821" t="s">
        <v>5089</v>
      </c>
      <c r="D821">
        <v>14</v>
      </c>
      <c r="E821" t="s">
        <v>5112</v>
      </c>
      <c r="F821" s="70" t="s">
        <v>3522</v>
      </c>
      <c r="G821" t="s">
        <v>3523</v>
      </c>
      <c r="H821">
        <v>4714</v>
      </c>
      <c r="I821">
        <v>4757</v>
      </c>
      <c r="J821" t="s">
        <v>372</v>
      </c>
      <c r="K821" t="s">
        <v>22</v>
      </c>
      <c r="L821" t="s">
        <v>23</v>
      </c>
      <c r="M821" t="s">
        <v>24</v>
      </c>
      <c r="N821" t="s">
        <v>3524</v>
      </c>
      <c r="O821" t="s">
        <v>372</v>
      </c>
      <c r="P821" t="s">
        <v>5106</v>
      </c>
      <c r="Q821" t="s">
        <v>27</v>
      </c>
      <c r="R821">
        <v>842</v>
      </c>
      <c r="S821">
        <v>896</v>
      </c>
      <c r="T821">
        <v>842</v>
      </c>
      <c r="U821">
        <v>874</v>
      </c>
      <c r="V821" t="s">
        <v>3525</v>
      </c>
    </row>
    <row r="822" spans="1:22" ht="17" hidden="1" x14ac:dyDescent="0.2">
      <c r="A822" t="s">
        <v>3500</v>
      </c>
      <c r="B822" t="s">
        <v>3501</v>
      </c>
      <c r="C822" t="s">
        <v>5089</v>
      </c>
      <c r="D822">
        <v>14</v>
      </c>
      <c r="E822" t="s">
        <v>5112</v>
      </c>
      <c r="F822" s="70" t="s">
        <v>3522</v>
      </c>
      <c r="G822" t="s">
        <v>3523</v>
      </c>
      <c r="H822">
        <v>4714</v>
      </c>
      <c r="I822">
        <v>4757</v>
      </c>
      <c r="J822" t="s">
        <v>3526</v>
      </c>
      <c r="K822" t="s">
        <v>22</v>
      </c>
      <c r="L822" t="s">
        <v>23</v>
      </c>
      <c r="M822" t="s">
        <v>24</v>
      </c>
      <c r="N822" t="s">
        <v>3527</v>
      </c>
      <c r="O822" t="s">
        <v>372</v>
      </c>
      <c r="P822" t="s">
        <v>5106</v>
      </c>
      <c r="Q822" t="s">
        <v>27</v>
      </c>
      <c r="R822">
        <v>843</v>
      </c>
      <c r="S822">
        <v>894</v>
      </c>
      <c r="T822">
        <v>843</v>
      </c>
      <c r="U822">
        <v>874</v>
      </c>
      <c r="V822" t="s">
        <v>3528</v>
      </c>
    </row>
    <row r="823" spans="1:22" ht="119" hidden="1" x14ac:dyDescent="0.2">
      <c r="A823" t="s">
        <v>3500</v>
      </c>
      <c r="B823" t="s">
        <v>3501</v>
      </c>
      <c r="C823" t="s">
        <v>5089</v>
      </c>
      <c r="D823">
        <v>14</v>
      </c>
      <c r="E823" t="s">
        <v>5112</v>
      </c>
      <c r="F823" t="s">
        <v>5377</v>
      </c>
      <c r="G823" t="s">
        <v>3523</v>
      </c>
      <c r="H823">
        <v>4714</v>
      </c>
      <c r="I823">
        <v>4757</v>
      </c>
      <c r="J823" t="s">
        <v>3529</v>
      </c>
      <c r="K823" t="s">
        <v>22</v>
      </c>
      <c r="L823" t="s">
        <v>32</v>
      </c>
      <c r="M823" t="s">
        <v>24</v>
      </c>
      <c r="N823" t="s">
        <v>3530</v>
      </c>
      <c r="O823" s="70" t="s">
        <v>3531</v>
      </c>
      <c r="P823" t="s">
        <v>5099</v>
      </c>
      <c r="Q823" t="s">
        <v>27</v>
      </c>
      <c r="R823">
        <v>844</v>
      </c>
      <c r="S823">
        <v>892</v>
      </c>
      <c r="T823">
        <v>844</v>
      </c>
      <c r="U823">
        <v>872</v>
      </c>
      <c r="V823" t="s">
        <v>3532</v>
      </c>
    </row>
    <row r="824" spans="1:22" ht="85" x14ac:dyDescent="0.2">
      <c r="A824" t="s">
        <v>3500</v>
      </c>
      <c r="B824" t="s">
        <v>3501</v>
      </c>
      <c r="C824" t="s">
        <v>5089</v>
      </c>
      <c r="D824">
        <v>14</v>
      </c>
      <c r="E824" t="s">
        <v>5112</v>
      </c>
      <c r="F824" s="70" t="s">
        <v>3533</v>
      </c>
      <c r="G824" t="s">
        <v>3523</v>
      </c>
      <c r="H824">
        <v>4714</v>
      </c>
      <c r="I824">
        <v>4757</v>
      </c>
      <c r="J824" t="s">
        <v>3534</v>
      </c>
      <c r="K824" t="s">
        <v>110</v>
      </c>
      <c r="L824" t="s">
        <v>32</v>
      </c>
      <c r="M824" t="s">
        <v>24</v>
      </c>
      <c r="N824" t="s">
        <v>3535</v>
      </c>
      <c r="O824" s="70" t="s">
        <v>3536</v>
      </c>
      <c r="P824" s="75" t="s">
        <v>112</v>
      </c>
      <c r="Q824" t="s">
        <v>27</v>
      </c>
      <c r="R824">
        <v>845</v>
      </c>
      <c r="S824">
        <v>886</v>
      </c>
      <c r="T824">
        <v>845</v>
      </c>
      <c r="U824">
        <v>866</v>
      </c>
      <c r="V824" t="s">
        <v>3537</v>
      </c>
    </row>
    <row r="825" spans="1:22" x14ac:dyDescent="0.2">
      <c r="A825" t="s">
        <v>3500</v>
      </c>
      <c r="B825" t="s">
        <v>3501</v>
      </c>
      <c r="C825" t="s">
        <v>5089</v>
      </c>
      <c r="D825">
        <v>14</v>
      </c>
      <c r="E825" t="s">
        <v>5112</v>
      </c>
      <c r="F825" t="s">
        <v>5377</v>
      </c>
      <c r="G825" t="s">
        <v>3523</v>
      </c>
      <c r="H825">
        <v>4714</v>
      </c>
      <c r="I825">
        <v>4757</v>
      </c>
      <c r="J825" t="s">
        <v>3538</v>
      </c>
      <c r="K825" s="75" t="s">
        <v>110</v>
      </c>
      <c r="L825" t="s">
        <v>52</v>
      </c>
      <c r="M825" t="s">
        <v>24</v>
      </c>
      <c r="N825" t="s">
        <v>3539</v>
      </c>
      <c r="O825" t="s">
        <v>110</v>
      </c>
      <c r="P825" t="s">
        <v>112</v>
      </c>
      <c r="Q825" t="s">
        <v>27</v>
      </c>
      <c r="R825">
        <v>846</v>
      </c>
      <c r="S825">
        <v>893</v>
      </c>
      <c r="T825">
        <v>846</v>
      </c>
      <c r="U825">
        <v>873</v>
      </c>
      <c r="V825" t="s">
        <v>3540</v>
      </c>
    </row>
    <row r="826" spans="1:22" ht="34" hidden="1" x14ac:dyDescent="0.2">
      <c r="A826" t="s">
        <v>3500</v>
      </c>
      <c r="B826" t="s">
        <v>3501</v>
      </c>
      <c r="C826" t="s">
        <v>5089</v>
      </c>
      <c r="D826">
        <v>14</v>
      </c>
      <c r="E826" t="s">
        <v>5112</v>
      </c>
      <c r="F826" t="s">
        <v>5378</v>
      </c>
      <c r="G826" t="s">
        <v>3523</v>
      </c>
      <c r="H826">
        <v>4714</v>
      </c>
      <c r="I826">
        <v>4757</v>
      </c>
      <c r="J826" t="s">
        <v>3541</v>
      </c>
      <c r="K826" t="s">
        <v>22</v>
      </c>
      <c r="L826" t="s">
        <v>32</v>
      </c>
      <c r="M826" t="s">
        <v>46</v>
      </c>
      <c r="N826" t="s">
        <v>3542</v>
      </c>
      <c r="O826" s="70" t="s">
        <v>3543</v>
      </c>
      <c r="P826" t="s">
        <v>5096</v>
      </c>
      <c r="Q826" t="s">
        <v>27</v>
      </c>
      <c r="R826">
        <v>847</v>
      </c>
      <c r="S826">
        <v>882</v>
      </c>
      <c r="T826">
        <v>847</v>
      </c>
      <c r="U826">
        <v>862</v>
      </c>
      <c r="V826" t="s">
        <v>3544</v>
      </c>
    </row>
    <row r="827" spans="1:22" hidden="1" x14ac:dyDescent="0.2">
      <c r="A827" t="s">
        <v>3500</v>
      </c>
      <c r="B827" t="s">
        <v>3501</v>
      </c>
      <c r="C827" t="s">
        <v>5089</v>
      </c>
      <c r="D827">
        <v>14</v>
      </c>
      <c r="E827" t="s">
        <v>5112</v>
      </c>
      <c r="F827" t="s">
        <v>5378</v>
      </c>
      <c r="G827" t="s">
        <v>3523</v>
      </c>
      <c r="H827">
        <v>4714</v>
      </c>
      <c r="I827">
        <v>4757</v>
      </c>
      <c r="J827" t="s">
        <v>372</v>
      </c>
      <c r="K827" t="s">
        <v>22</v>
      </c>
      <c r="L827" t="s">
        <v>23</v>
      </c>
      <c r="M827" t="s">
        <v>24</v>
      </c>
      <c r="N827" t="s">
        <v>3545</v>
      </c>
      <c r="O827" t="s">
        <v>372</v>
      </c>
      <c r="P827" t="s">
        <v>5106</v>
      </c>
      <c r="Q827" t="s">
        <v>27</v>
      </c>
      <c r="R827">
        <v>848</v>
      </c>
      <c r="S827">
        <v>898</v>
      </c>
      <c r="T827">
        <v>848</v>
      </c>
      <c r="U827">
        <v>877</v>
      </c>
      <c r="V827" t="s">
        <v>3546</v>
      </c>
    </row>
    <row r="828" spans="1:22" hidden="1" x14ac:dyDescent="0.2">
      <c r="A828" t="s">
        <v>3500</v>
      </c>
      <c r="B828" t="s">
        <v>3501</v>
      </c>
      <c r="C828" t="s">
        <v>5089</v>
      </c>
      <c r="D828">
        <v>14</v>
      </c>
      <c r="E828" t="s">
        <v>5112</v>
      </c>
      <c r="F828" t="s">
        <v>5379</v>
      </c>
      <c r="G828" t="s">
        <v>3523</v>
      </c>
      <c r="H828">
        <v>4714</v>
      </c>
      <c r="I828">
        <v>4757</v>
      </c>
      <c r="J828" t="s">
        <v>3547</v>
      </c>
      <c r="K828" t="s">
        <v>22</v>
      </c>
      <c r="L828" t="s">
        <v>23</v>
      </c>
      <c r="M828" t="s">
        <v>46</v>
      </c>
      <c r="N828" t="s">
        <v>3548</v>
      </c>
      <c r="O828" t="s">
        <v>3543</v>
      </c>
      <c r="P828" t="s">
        <v>5096</v>
      </c>
      <c r="Q828" t="s">
        <v>27</v>
      </c>
      <c r="R828">
        <v>849</v>
      </c>
      <c r="S828">
        <v>883</v>
      </c>
      <c r="T828">
        <v>849</v>
      </c>
      <c r="U828">
        <v>862</v>
      </c>
      <c r="V828" t="s">
        <v>3549</v>
      </c>
    </row>
    <row r="829" spans="1:22" ht="85" hidden="1" x14ac:dyDescent="0.2">
      <c r="A829" t="s">
        <v>3500</v>
      </c>
      <c r="B829" t="s">
        <v>3501</v>
      </c>
      <c r="C829" t="s">
        <v>5089</v>
      </c>
      <c r="D829">
        <v>14</v>
      </c>
      <c r="E829" t="s">
        <v>5112</v>
      </c>
      <c r="F829" s="70" t="s">
        <v>3550</v>
      </c>
      <c r="G829" t="s">
        <v>3523</v>
      </c>
      <c r="H829">
        <v>4714</v>
      </c>
      <c r="I829">
        <v>4757</v>
      </c>
      <c r="J829" t="s">
        <v>3551</v>
      </c>
      <c r="K829" t="s">
        <v>22</v>
      </c>
      <c r="L829" t="s">
        <v>32</v>
      </c>
      <c r="M829" t="s">
        <v>46</v>
      </c>
      <c r="N829" t="s">
        <v>3552</v>
      </c>
      <c r="O829" s="70" t="s">
        <v>3553</v>
      </c>
      <c r="P829" t="s">
        <v>5096</v>
      </c>
      <c r="Q829" t="s">
        <v>27</v>
      </c>
      <c r="R829">
        <v>850</v>
      </c>
      <c r="S829">
        <v>884</v>
      </c>
      <c r="T829">
        <v>850</v>
      </c>
      <c r="U829">
        <v>863</v>
      </c>
      <c r="V829" t="s">
        <v>3554</v>
      </c>
    </row>
    <row r="830" spans="1:22" hidden="1" x14ac:dyDescent="0.2">
      <c r="A830" t="s">
        <v>3500</v>
      </c>
      <c r="B830" t="s">
        <v>3501</v>
      </c>
      <c r="C830" t="s">
        <v>5089</v>
      </c>
      <c r="D830">
        <v>14</v>
      </c>
      <c r="E830" t="s">
        <v>5112</v>
      </c>
      <c r="F830" t="s">
        <v>5379</v>
      </c>
      <c r="G830" t="s">
        <v>3523</v>
      </c>
      <c r="H830">
        <v>4714</v>
      </c>
      <c r="I830">
        <v>4757</v>
      </c>
      <c r="J830" t="s">
        <v>372</v>
      </c>
      <c r="K830" t="s">
        <v>22</v>
      </c>
      <c r="L830" t="s">
        <v>23</v>
      </c>
      <c r="M830" t="s">
        <v>24</v>
      </c>
      <c r="N830" t="s">
        <v>3555</v>
      </c>
      <c r="O830" t="s">
        <v>372</v>
      </c>
      <c r="P830" t="s">
        <v>5106</v>
      </c>
      <c r="Q830" t="s">
        <v>27</v>
      </c>
      <c r="R830">
        <v>851</v>
      </c>
      <c r="S830">
        <v>899</v>
      </c>
      <c r="T830">
        <v>851</v>
      </c>
      <c r="U830">
        <v>878</v>
      </c>
      <c r="V830" t="s">
        <v>3556</v>
      </c>
    </row>
    <row r="831" spans="1:22" hidden="1" x14ac:dyDescent="0.2">
      <c r="A831" t="s">
        <v>3500</v>
      </c>
      <c r="B831" t="s">
        <v>3501</v>
      </c>
      <c r="C831" t="s">
        <v>5089</v>
      </c>
      <c r="D831">
        <v>14</v>
      </c>
      <c r="E831" t="s">
        <v>5112</v>
      </c>
      <c r="F831" t="s">
        <v>5380</v>
      </c>
      <c r="G831" t="s">
        <v>3523</v>
      </c>
      <c r="H831">
        <v>4714</v>
      </c>
      <c r="I831">
        <v>4757</v>
      </c>
      <c r="J831" t="s">
        <v>372</v>
      </c>
      <c r="K831" t="s">
        <v>22</v>
      </c>
      <c r="L831" t="s">
        <v>23</v>
      </c>
      <c r="M831" t="s">
        <v>24</v>
      </c>
      <c r="N831" t="s">
        <v>3557</v>
      </c>
      <c r="O831" t="s">
        <v>372</v>
      </c>
      <c r="P831" t="s">
        <v>5106</v>
      </c>
      <c r="Q831" t="s">
        <v>27</v>
      </c>
      <c r="R831">
        <v>852</v>
      </c>
      <c r="S831">
        <v>897</v>
      </c>
      <c r="T831">
        <v>852</v>
      </c>
      <c r="U831">
        <v>876</v>
      </c>
      <c r="V831" t="s">
        <v>3558</v>
      </c>
    </row>
    <row r="832" spans="1:22" x14ac:dyDescent="0.2">
      <c r="A832" t="s">
        <v>3500</v>
      </c>
      <c r="B832" t="s">
        <v>3501</v>
      </c>
      <c r="C832" t="s">
        <v>5089</v>
      </c>
      <c r="D832">
        <v>14</v>
      </c>
      <c r="E832" t="s">
        <v>5112</v>
      </c>
      <c r="F832" t="s">
        <v>5381</v>
      </c>
      <c r="G832" t="s">
        <v>3523</v>
      </c>
      <c r="H832">
        <v>4714</v>
      </c>
      <c r="I832">
        <v>4757</v>
      </c>
      <c r="J832" t="s">
        <v>3559</v>
      </c>
      <c r="K832" s="75" t="s">
        <v>110</v>
      </c>
      <c r="L832" t="s">
        <v>52</v>
      </c>
      <c r="M832" t="s">
        <v>24</v>
      </c>
      <c r="N832" t="s">
        <v>3560</v>
      </c>
      <c r="O832" t="s">
        <v>3561</v>
      </c>
      <c r="P832" t="s">
        <v>112</v>
      </c>
      <c r="Q832" t="s">
        <v>27</v>
      </c>
      <c r="R832">
        <v>853</v>
      </c>
      <c r="S832">
        <v>888</v>
      </c>
      <c r="T832">
        <v>853</v>
      </c>
      <c r="U832">
        <v>868</v>
      </c>
      <c r="V832" t="s">
        <v>3562</v>
      </c>
    </row>
    <row r="833" spans="1:22" ht="34" hidden="1" x14ac:dyDescent="0.2">
      <c r="A833" t="s">
        <v>3500</v>
      </c>
      <c r="B833" t="s">
        <v>3501</v>
      </c>
      <c r="C833" t="s">
        <v>5089</v>
      </c>
      <c r="D833">
        <v>14</v>
      </c>
      <c r="E833" t="s">
        <v>5112</v>
      </c>
      <c r="F833" s="70" t="s">
        <v>3563</v>
      </c>
      <c r="G833" t="s">
        <v>3523</v>
      </c>
      <c r="H833">
        <v>4714</v>
      </c>
      <c r="I833">
        <v>4757</v>
      </c>
      <c r="J833" t="s">
        <v>3564</v>
      </c>
      <c r="K833" t="s">
        <v>22</v>
      </c>
      <c r="L833" t="s">
        <v>23</v>
      </c>
      <c r="M833" t="s">
        <v>24</v>
      </c>
      <c r="N833" t="s">
        <v>3565</v>
      </c>
      <c r="O833" t="s">
        <v>3566</v>
      </c>
      <c r="P833" t="s">
        <v>5102</v>
      </c>
      <c r="Q833" t="s">
        <v>27</v>
      </c>
      <c r="R833">
        <v>854</v>
      </c>
      <c r="S833">
        <v>900</v>
      </c>
      <c r="T833">
        <v>854</v>
      </c>
      <c r="U833">
        <v>879</v>
      </c>
      <c r="V833" t="s">
        <v>3567</v>
      </c>
    </row>
    <row r="834" spans="1:22" hidden="1" x14ac:dyDescent="0.2">
      <c r="A834" t="s">
        <v>3500</v>
      </c>
      <c r="B834" t="s">
        <v>3501</v>
      </c>
      <c r="C834" t="s">
        <v>5089</v>
      </c>
      <c r="D834">
        <v>14</v>
      </c>
      <c r="E834" t="s">
        <v>5112</v>
      </c>
      <c r="F834" t="s">
        <v>5382</v>
      </c>
      <c r="G834" t="s">
        <v>3523</v>
      </c>
      <c r="H834">
        <v>4714</v>
      </c>
      <c r="I834">
        <v>4757</v>
      </c>
      <c r="J834" t="s">
        <v>1524</v>
      </c>
      <c r="K834" s="75" t="s">
        <v>79</v>
      </c>
      <c r="L834" t="s">
        <v>52</v>
      </c>
      <c r="M834" t="s">
        <v>24</v>
      </c>
      <c r="N834" t="s">
        <v>3568</v>
      </c>
      <c r="O834" t="s">
        <v>79</v>
      </c>
      <c r="P834" t="s">
        <v>79</v>
      </c>
      <c r="Q834" t="s">
        <v>79</v>
      </c>
      <c r="R834">
        <v>855</v>
      </c>
      <c r="T834">
        <v>855</v>
      </c>
      <c r="V834" t="s">
        <v>3569</v>
      </c>
    </row>
    <row r="835" spans="1:22" hidden="1" x14ac:dyDescent="0.2">
      <c r="A835" t="s">
        <v>3500</v>
      </c>
      <c r="B835" t="s">
        <v>3501</v>
      </c>
      <c r="C835" t="s">
        <v>5089</v>
      </c>
      <c r="D835">
        <v>14</v>
      </c>
      <c r="E835" t="s">
        <v>5112</v>
      </c>
      <c r="F835" t="s">
        <v>5383</v>
      </c>
      <c r="G835" t="s">
        <v>3523</v>
      </c>
      <c r="H835">
        <v>4714</v>
      </c>
      <c r="I835">
        <v>4757</v>
      </c>
      <c r="J835" t="s">
        <v>1524</v>
      </c>
      <c r="K835" s="75" t="s">
        <v>79</v>
      </c>
      <c r="L835" t="s">
        <v>52</v>
      </c>
      <c r="M835" t="s">
        <v>24</v>
      </c>
      <c r="N835" t="s">
        <v>3570</v>
      </c>
      <c r="O835" t="s">
        <v>79</v>
      </c>
      <c r="P835" t="s">
        <v>79</v>
      </c>
      <c r="Q835" t="s">
        <v>79</v>
      </c>
      <c r="R835">
        <v>856</v>
      </c>
      <c r="T835">
        <v>856</v>
      </c>
      <c r="V835" t="s">
        <v>3571</v>
      </c>
    </row>
    <row r="836" spans="1:22" hidden="1" x14ac:dyDescent="0.2">
      <c r="A836" t="s">
        <v>3500</v>
      </c>
      <c r="B836" t="s">
        <v>3501</v>
      </c>
      <c r="C836" t="s">
        <v>5089</v>
      </c>
      <c r="D836">
        <v>14</v>
      </c>
      <c r="E836" t="s">
        <v>5112</v>
      </c>
      <c r="F836" t="s">
        <v>5381</v>
      </c>
      <c r="G836" t="s">
        <v>3523</v>
      </c>
      <c r="H836">
        <v>4714</v>
      </c>
      <c r="I836">
        <v>4757</v>
      </c>
      <c r="J836" t="s">
        <v>3572</v>
      </c>
      <c r="K836" t="s">
        <v>22</v>
      </c>
      <c r="L836" t="s">
        <v>52</v>
      </c>
      <c r="M836" t="s">
        <v>24</v>
      </c>
      <c r="N836" t="s">
        <v>3573</v>
      </c>
      <c r="O836" t="s">
        <v>122</v>
      </c>
      <c r="P836" t="s">
        <v>5105</v>
      </c>
      <c r="Q836" t="s">
        <v>27</v>
      </c>
      <c r="R836">
        <v>857</v>
      </c>
      <c r="S836">
        <v>887</v>
      </c>
      <c r="T836">
        <v>857</v>
      </c>
      <c r="U836">
        <v>867</v>
      </c>
      <c r="V836" t="s">
        <v>3574</v>
      </c>
    </row>
    <row r="837" spans="1:22" hidden="1" x14ac:dyDescent="0.2">
      <c r="A837" t="s">
        <v>3500</v>
      </c>
      <c r="B837" t="s">
        <v>3501</v>
      </c>
      <c r="C837" t="s">
        <v>5089</v>
      </c>
      <c r="D837">
        <v>14</v>
      </c>
      <c r="E837" t="s">
        <v>5112</v>
      </c>
      <c r="F837" t="s">
        <v>5384</v>
      </c>
      <c r="G837" t="s">
        <v>3523</v>
      </c>
      <c r="H837">
        <v>4714</v>
      </c>
      <c r="I837">
        <v>4757</v>
      </c>
      <c r="J837" t="s">
        <v>3575</v>
      </c>
      <c r="K837" t="s">
        <v>22</v>
      </c>
      <c r="L837" t="s">
        <v>52</v>
      </c>
      <c r="M837" t="s">
        <v>24</v>
      </c>
      <c r="N837" t="s">
        <v>3576</v>
      </c>
      <c r="O837" t="s">
        <v>122</v>
      </c>
      <c r="P837" t="s">
        <v>5105</v>
      </c>
      <c r="Q837" t="s">
        <v>27</v>
      </c>
      <c r="R837">
        <v>858</v>
      </c>
      <c r="S837">
        <v>889</v>
      </c>
      <c r="T837">
        <v>858</v>
      </c>
      <c r="U837">
        <v>869</v>
      </c>
      <c r="V837" t="s">
        <v>3577</v>
      </c>
    </row>
    <row r="838" spans="1:22" hidden="1" x14ac:dyDescent="0.2">
      <c r="A838" t="s">
        <v>3500</v>
      </c>
      <c r="B838" t="s">
        <v>3501</v>
      </c>
      <c r="C838" t="s">
        <v>5089</v>
      </c>
      <c r="D838">
        <v>14</v>
      </c>
      <c r="E838" t="s">
        <v>5112</v>
      </c>
      <c r="F838" t="s">
        <v>5385</v>
      </c>
      <c r="G838" t="s">
        <v>3523</v>
      </c>
      <c r="H838">
        <v>4714</v>
      </c>
      <c r="I838">
        <v>4757</v>
      </c>
      <c r="J838" t="s">
        <v>3578</v>
      </c>
      <c r="K838" t="s">
        <v>22</v>
      </c>
      <c r="L838" t="s">
        <v>52</v>
      </c>
      <c r="M838" t="s">
        <v>24</v>
      </c>
      <c r="N838" t="s">
        <v>3579</v>
      </c>
      <c r="O838" t="s">
        <v>3580</v>
      </c>
      <c r="P838" t="s">
        <v>5105</v>
      </c>
      <c r="Q838" t="s">
        <v>27</v>
      </c>
      <c r="R838">
        <v>859</v>
      </c>
      <c r="S838">
        <v>895</v>
      </c>
      <c r="T838">
        <v>859</v>
      </c>
      <c r="U838">
        <v>875</v>
      </c>
      <c r="V838" t="s">
        <v>3581</v>
      </c>
    </row>
    <row r="839" spans="1:22" hidden="1" x14ac:dyDescent="0.2">
      <c r="A839" t="s">
        <v>3500</v>
      </c>
      <c r="B839" t="s">
        <v>3501</v>
      </c>
      <c r="C839" t="s">
        <v>5089</v>
      </c>
      <c r="D839">
        <v>14</v>
      </c>
      <c r="E839" t="s">
        <v>5112</v>
      </c>
      <c r="F839" t="s">
        <v>5386</v>
      </c>
      <c r="G839" t="s">
        <v>3523</v>
      </c>
      <c r="H839">
        <v>4714</v>
      </c>
      <c r="I839">
        <v>4757</v>
      </c>
      <c r="J839" t="s">
        <v>3582</v>
      </c>
      <c r="K839" t="s">
        <v>22</v>
      </c>
      <c r="L839" t="s">
        <v>23</v>
      </c>
      <c r="M839" t="s">
        <v>46</v>
      </c>
      <c r="N839" t="s">
        <v>3583</v>
      </c>
      <c r="O839" t="s">
        <v>222</v>
      </c>
      <c r="P839" t="s">
        <v>5096</v>
      </c>
      <c r="Q839" t="s">
        <v>27</v>
      </c>
      <c r="R839">
        <v>864</v>
      </c>
      <c r="S839">
        <v>885</v>
      </c>
      <c r="T839">
        <v>864</v>
      </c>
      <c r="U839">
        <v>865</v>
      </c>
      <c r="V839" t="s">
        <v>3584</v>
      </c>
    </row>
    <row r="840" spans="1:22" ht="34" hidden="1" x14ac:dyDescent="0.2">
      <c r="A840" t="s">
        <v>3585</v>
      </c>
      <c r="B840" t="s">
        <v>3586</v>
      </c>
      <c r="C840" t="s">
        <v>1055</v>
      </c>
      <c r="D840">
        <v>21</v>
      </c>
      <c r="E840" t="s">
        <v>5113</v>
      </c>
      <c r="F840" s="70" t="s">
        <v>3587</v>
      </c>
      <c r="G840" t="s">
        <v>3588</v>
      </c>
      <c r="H840">
        <v>0</v>
      </c>
      <c r="I840">
        <v>65</v>
      </c>
      <c r="J840" t="s">
        <v>3589</v>
      </c>
      <c r="K840" t="s">
        <v>22</v>
      </c>
      <c r="L840" t="s">
        <v>32</v>
      </c>
      <c r="M840" t="s">
        <v>24</v>
      </c>
      <c r="N840" t="s">
        <v>3590</v>
      </c>
      <c r="O840" s="70" t="s">
        <v>3591</v>
      </c>
      <c r="P840" t="s">
        <v>5098</v>
      </c>
      <c r="Q840" t="s">
        <v>27</v>
      </c>
      <c r="R840">
        <v>239</v>
      </c>
      <c r="S840">
        <v>250</v>
      </c>
      <c r="T840">
        <v>239</v>
      </c>
      <c r="U840">
        <v>244</v>
      </c>
      <c r="V840" t="s">
        <v>3592</v>
      </c>
    </row>
    <row r="841" spans="1:22" ht="34" hidden="1" x14ac:dyDescent="0.2">
      <c r="A841" t="s">
        <v>3585</v>
      </c>
      <c r="B841" t="s">
        <v>3586</v>
      </c>
      <c r="C841" t="s">
        <v>1055</v>
      </c>
      <c r="D841">
        <v>21</v>
      </c>
      <c r="E841" t="s">
        <v>5113</v>
      </c>
      <c r="F841" s="70" t="s">
        <v>3593</v>
      </c>
      <c r="G841" t="s">
        <v>3594</v>
      </c>
      <c r="H841">
        <v>225</v>
      </c>
      <c r="I841">
        <v>362</v>
      </c>
      <c r="J841" t="s">
        <v>3595</v>
      </c>
      <c r="K841" s="75" t="s">
        <v>79</v>
      </c>
      <c r="L841" t="s">
        <v>52</v>
      </c>
      <c r="M841" t="s">
        <v>24</v>
      </c>
      <c r="N841" t="s">
        <v>3596</v>
      </c>
      <c r="O841" t="s">
        <v>79</v>
      </c>
      <c r="P841" t="s">
        <v>79</v>
      </c>
      <c r="Q841" t="s">
        <v>79</v>
      </c>
      <c r="R841">
        <v>240</v>
      </c>
      <c r="T841">
        <v>240</v>
      </c>
      <c r="V841" t="s">
        <v>3597</v>
      </c>
    </row>
    <row r="842" spans="1:22" ht="51" hidden="1" x14ac:dyDescent="0.2">
      <c r="A842" t="s">
        <v>3585</v>
      </c>
      <c r="B842" t="s">
        <v>3586</v>
      </c>
      <c r="C842" t="s">
        <v>1055</v>
      </c>
      <c r="D842">
        <v>21</v>
      </c>
      <c r="E842" t="s">
        <v>5113</v>
      </c>
      <c r="F842" s="70" t="s">
        <v>3598</v>
      </c>
      <c r="G842" t="s">
        <v>3599</v>
      </c>
      <c r="H842">
        <v>495</v>
      </c>
      <c r="I842">
        <v>651</v>
      </c>
      <c r="J842" t="s">
        <v>3600</v>
      </c>
      <c r="K842" t="s">
        <v>45</v>
      </c>
      <c r="L842" t="s">
        <v>32</v>
      </c>
      <c r="M842" t="s">
        <v>46</v>
      </c>
      <c r="N842" t="s">
        <v>3601</v>
      </c>
      <c r="O842" s="70" t="s">
        <v>3602</v>
      </c>
      <c r="P842" t="s">
        <v>5096</v>
      </c>
      <c r="Q842" t="s">
        <v>27</v>
      </c>
      <c r="R842">
        <v>241</v>
      </c>
      <c r="S842">
        <v>254</v>
      </c>
      <c r="T842">
        <v>241</v>
      </c>
      <c r="U842">
        <v>249</v>
      </c>
      <c r="V842" t="s">
        <v>3603</v>
      </c>
    </row>
    <row r="843" spans="1:22" ht="51" hidden="1" x14ac:dyDescent="0.2">
      <c r="A843" t="s">
        <v>3585</v>
      </c>
      <c r="B843" t="s">
        <v>3586</v>
      </c>
      <c r="C843" t="s">
        <v>1055</v>
      </c>
      <c r="D843">
        <v>21</v>
      </c>
      <c r="E843" t="s">
        <v>5113</v>
      </c>
      <c r="F843" s="70" t="s">
        <v>3604</v>
      </c>
      <c r="G843" t="s">
        <v>3605</v>
      </c>
      <c r="H843">
        <v>1008</v>
      </c>
      <c r="I843">
        <v>1100</v>
      </c>
      <c r="J843" t="s">
        <v>2436</v>
      </c>
      <c r="K843" t="s">
        <v>45</v>
      </c>
      <c r="L843" t="s">
        <v>32</v>
      </c>
      <c r="M843" t="s">
        <v>24</v>
      </c>
      <c r="N843" t="s">
        <v>3606</v>
      </c>
      <c r="O843" s="70" t="s">
        <v>3607</v>
      </c>
      <c r="P843" t="s">
        <v>49</v>
      </c>
      <c r="Q843" t="s">
        <v>27</v>
      </c>
      <c r="R843">
        <v>242</v>
      </c>
      <c r="S843">
        <v>251</v>
      </c>
      <c r="T843">
        <v>242</v>
      </c>
      <c r="U843">
        <v>245</v>
      </c>
      <c r="V843" t="s">
        <v>3608</v>
      </c>
    </row>
    <row r="844" spans="1:22" ht="34" hidden="1" x14ac:dyDescent="0.2">
      <c r="A844" t="s">
        <v>3585</v>
      </c>
      <c r="B844" t="s">
        <v>3586</v>
      </c>
      <c r="C844" t="s">
        <v>1055</v>
      </c>
      <c r="D844">
        <v>21</v>
      </c>
      <c r="E844" t="s">
        <v>5113</v>
      </c>
      <c r="F844" s="70" t="s">
        <v>3604</v>
      </c>
      <c r="G844" t="s">
        <v>3605</v>
      </c>
      <c r="H844">
        <v>1008</v>
      </c>
      <c r="I844">
        <v>1100</v>
      </c>
      <c r="J844" t="s">
        <v>3609</v>
      </c>
      <c r="K844" t="s">
        <v>45</v>
      </c>
      <c r="L844" t="s">
        <v>52</v>
      </c>
      <c r="M844" t="s">
        <v>24</v>
      </c>
      <c r="N844" t="s">
        <v>3610</v>
      </c>
      <c r="O844" t="s">
        <v>3611</v>
      </c>
      <c r="P844" t="s">
        <v>49</v>
      </c>
      <c r="Q844" t="s">
        <v>27</v>
      </c>
      <c r="R844">
        <v>243</v>
      </c>
      <c r="S844">
        <v>252</v>
      </c>
      <c r="T844">
        <v>243</v>
      </c>
      <c r="U844">
        <v>246</v>
      </c>
      <c r="V844" t="s">
        <v>3612</v>
      </c>
    </row>
    <row r="845" spans="1:22" ht="34" hidden="1" x14ac:dyDescent="0.2">
      <c r="A845" t="s">
        <v>3585</v>
      </c>
      <c r="B845" t="s">
        <v>3586</v>
      </c>
      <c r="C845" t="s">
        <v>1055</v>
      </c>
      <c r="D845">
        <v>21</v>
      </c>
      <c r="E845" t="s">
        <v>5113</v>
      </c>
      <c r="F845" s="70" t="s">
        <v>3613</v>
      </c>
      <c r="G845" t="s">
        <v>3605</v>
      </c>
      <c r="H845">
        <v>1008</v>
      </c>
      <c r="I845">
        <v>1100</v>
      </c>
      <c r="J845" t="s">
        <v>3614</v>
      </c>
      <c r="K845" t="s">
        <v>22</v>
      </c>
      <c r="L845" t="s">
        <v>23</v>
      </c>
      <c r="M845" t="s">
        <v>24</v>
      </c>
      <c r="N845" t="s">
        <v>3615</v>
      </c>
      <c r="O845" t="s">
        <v>3616</v>
      </c>
      <c r="P845" t="s">
        <v>5104</v>
      </c>
      <c r="Q845" t="s">
        <v>27</v>
      </c>
      <c r="R845">
        <v>247</v>
      </c>
      <c r="S845">
        <v>253</v>
      </c>
      <c r="T845">
        <v>247</v>
      </c>
      <c r="U845">
        <v>248</v>
      </c>
      <c r="V845" t="s">
        <v>3617</v>
      </c>
    </row>
    <row r="846" spans="1:22" ht="34" hidden="1" x14ac:dyDescent="0.2">
      <c r="A846" t="s">
        <v>3618</v>
      </c>
      <c r="B846" t="s">
        <v>3619</v>
      </c>
      <c r="C846" t="s">
        <v>1055</v>
      </c>
      <c r="D846">
        <v>15</v>
      </c>
      <c r="E846" t="s">
        <v>5112</v>
      </c>
      <c r="F846" s="70" t="s">
        <v>3620</v>
      </c>
      <c r="G846" t="s">
        <v>3621</v>
      </c>
      <c r="H846">
        <v>0</v>
      </c>
      <c r="I846">
        <v>102</v>
      </c>
      <c r="J846" t="s">
        <v>3622</v>
      </c>
      <c r="K846" t="s">
        <v>22</v>
      </c>
      <c r="L846" t="s">
        <v>23</v>
      </c>
      <c r="M846" t="s">
        <v>24</v>
      </c>
      <c r="N846" t="s">
        <v>3623</v>
      </c>
      <c r="O846" t="s">
        <v>3624</v>
      </c>
      <c r="P846" t="s">
        <v>5106</v>
      </c>
      <c r="Q846" t="s">
        <v>27</v>
      </c>
      <c r="R846">
        <v>1942</v>
      </c>
      <c r="S846">
        <v>1997</v>
      </c>
      <c r="T846">
        <v>1942</v>
      </c>
      <c r="U846">
        <v>1966</v>
      </c>
      <c r="V846" t="s">
        <v>3625</v>
      </c>
    </row>
    <row r="847" spans="1:22" ht="51" hidden="1" x14ac:dyDescent="0.2">
      <c r="A847" t="s">
        <v>3618</v>
      </c>
      <c r="B847" t="s">
        <v>3619</v>
      </c>
      <c r="C847" t="s">
        <v>1055</v>
      </c>
      <c r="D847">
        <v>15</v>
      </c>
      <c r="E847" t="s">
        <v>5112</v>
      </c>
      <c r="F847" s="70" t="s">
        <v>3626</v>
      </c>
      <c r="G847" t="s">
        <v>3627</v>
      </c>
      <c r="H847">
        <v>327</v>
      </c>
      <c r="I847">
        <v>517</v>
      </c>
      <c r="J847" t="s">
        <v>372</v>
      </c>
      <c r="K847" t="s">
        <v>22</v>
      </c>
      <c r="L847" t="s">
        <v>23</v>
      </c>
      <c r="M847" t="s">
        <v>24</v>
      </c>
      <c r="N847" t="s">
        <v>3628</v>
      </c>
      <c r="O847" t="s">
        <v>372</v>
      </c>
      <c r="P847" t="s">
        <v>5106</v>
      </c>
      <c r="Q847" t="s">
        <v>27</v>
      </c>
      <c r="R847">
        <v>1943</v>
      </c>
      <c r="S847">
        <v>2016</v>
      </c>
      <c r="T847">
        <v>1943</v>
      </c>
      <c r="U847">
        <v>1987</v>
      </c>
      <c r="V847" t="s">
        <v>3629</v>
      </c>
    </row>
    <row r="848" spans="1:22" ht="102" hidden="1" x14ac:dyDescent="0.2">
      <c r="A848" t="s">
        <v>3618</v>
      </c>
      <c r="B848" t="s">
        <v>3619</v>
      </c>
      <c r="C848" t="s">
        <v>1055</v>
      </c>
      <c r="D848">
        <v>15</v>
      </c>
      <c r="E848" t="s">
        <v>5112</v>
      </c>
      <c r="F848" s="70" t="s">
        <v>3630</v>
      </c>
      <c r="G848" t="s">
        <v>3631</v>
      </c>
      <c r="H848">
        <v>1851</v>
      </c>
      <c r="I848">
        <v>2126</v>
      </c>
      <c r="J848" t="s">
        <v>2436</v>
      </c>
      <c r="K848" t="s">
        <v>45</v>
      </c>
      <c r="L848" t="s">
        <v>32</v>
      </c>
      <c r="M848" t="s">
        <v>24</v>
      </c>
      <c r="N848" t="s">
        <v>3632</v>
      </c>
      <c r="O848" s="70" t="s">
        <v>3633</v>
      </c>
      <c r="P848" t="s">
        <v>5106</v>
      </c>
      <c r="Q848" t="s">
        <v>27</v>
      </c>
      <c r="R848">
        <v>1944</v>
      </c>
      <c r="S848">
        <v>1998</v>
      </c>
      <c r="T848">
        <v>1944</v>
      </c>
      <c r="U848">
        <v>1968</v>
      </c>
      <c r="V848" t="s">
        <v>3634</v>
      </c>
    </row>
    <row r="849" spans="1:22" ht="68" hidden="1" x14ac:dyDescent="0.2">
      <c r="A849" t="s">
        <v>3618</v>
      </c>
      <c r="B849" t="s">
        <v>3619</v>
      </c>
      <c r="C849" t="s">
        <v>1055</v>
      </c>
      <c r="D849">
        <v>15</v>
      </c>
      <c r="E849" t="s">
        <v>5112</v>
      </c>
      <c r="F849" s="70" t="s">
        <v>3635</v>
      </c>
      <c r="G849" t="s">
        <v>3631</v>
      </c>
      <c r="H849">
        <v>1851</v>
      </c>
      <c r="I849">
        <v>2126</v>
      </c>
      <c r="J849" t="s">
        <v>3635</v>
      </c>
      <c r="K849" t="s">
        <v>45</v>
      </c>
      <c r="L849" t="s">
        <v>52</v>
      </c>
      <c r="M849" t="s">
        <v>24</v>
      </c>
      <c r="N849" t="s">
        <v>3636</v>
      </c>
      <c r="O849" t="s">
        <v>354</v>
      </c>
      <c r="P849" t="s">
        <v>49</v>
      </c>
      <c r="Q849" t="s">
        <v>27</v>
      </c>
      <c r="R849">
        <v>1945</v>
      </c>
      <c r="S849">
        <v>2002</v>
      </c>
      <c r="T849">
        <v>1945</v>
      </c>
      <c r="U849">
        <v>1972</v>
      </c>
      <c r="V849" t="s">
        <v>3637</v>
      </c>
    </row>
    <row r="850" spans="1:22" ht="17" hidden="1" x14ac:dyDescent="0.2">
      <c r="A850" t="s">
        <v>3618</v>
      </c>
      <c r="B850" t="s">
        <v>3619</v>
      </c>
      <c r="C850" t="s">
        <v>1055</v>
      </c>
      <c r="D850">
        <v>15</v>
      </c>
      <c r="E850" t="s">
        <v>5112</v>
      </c>
      <c r="F850" s="70" t="s">
        <v>3638</v>
      </c>
      <c r="G850" t="s">
        <v>3631</v>
      </c>
      <c r="H850">
        <v>1851</v>
      </c>
      <c r="I850">
        <v>2126</v>
      </c>
      <c r="J850" t="s">
        <v>3639</v>
      </c>
      <c r="K850" t="s">
        <v>22</v>
      </c>
      <c r="L850" t="s">
        <v>52</v>
      </c>
      <c r="M850" t="s">
        <v>24</v>
      </c>
      <c r="N850" t="s">
        <v>3640</v>
      </c>
      <c r="O850" t="s">
        <v>3641</v>
      </c>
      <c r="P850" t="s">
        <v>5106</v>
      </c>
      <c r="Q850" t="s">
        <v>27</v>
      </c>
      <c r="R850">
        <v>1946</v>
      </c>
      <c r="S850">
        <v>2001</v>
      </c>
      <c r="T850">
        <v>1946</v>
      </c>
      <c r="U850">
        <v>1971</v>
      </c>
      <c r="V850" t="s">
        <v>3642</v>
      </c>
    </row>
    <row r="851" spans="1:22" ht="34" hidden="1" x14ac:dyDescent="0.2">
      <c r="A851" t="s">
        <v>3618</v>
      </c>
      <c r="B851" t="s">
        <v>3619</v>
      </c>
      <c r="C851" t="s">
        <v>1055</v>
      </c>
      <c r="D851">
        <v>15</v>
      </c>
      <c r="E851" t="s">
        <v>5112</v>
      </c>
      <c r="F851" s="70" t="s">
        <v>3643</v>
      </c>
      <c r="G851" t="s">
        <v>3644</v>
      </c>
      <c r="H851">
        <v>3533</v>
      </c>
      <c r="I851">
        <v>3627</v>
      </c>
      <c r="J851" t="s">
        <v>3645</v>
      </c>
      <c r="K851" t="s">
        <v>22</v>
      </c>
      <c r="L851" t="s">
        <v>52</v>
      </c>
      <c r="M851" t="s">
        <v>24</v>
      </c>
      <c r="N851" t="s">
        <v>3646</v>
      </c>
      <c r="O851" t="s">
        <v>354</v>
      </c>
      <c r="P851" t="s">
        <v>5099</v>
      </c>
      <c r="Q851" t="s">
        <v>27</v>
      </c>
      <c r="R851">
        <v>1947</v>
      </c>
      <c r="S851">
        <v>2000</v>
      </c>
      <c r="T851">
        <v>1947</v>
      </c>
      <c r="U851">
        <v>1970</v>
      </c>
      <c r="V851" t="s">
        <v>3647</v>
      </c>
    </row>
    <row r="852" spans="1:22" ht="17" hidden="1" x14ac:dyDescent="0.2">
      <c r="A852" t="s">
        <v>3618</v>
      </c>
      <c r="B852" t="s">
        <v>3619</v>
      </c>
      <c r="C852" t="s">
        <v>1055</v>
      </c>
      <c r="D852">
        <v>15</v>
      </c>
      <c r="E852" t="s">
        <v>5112</v>
      </c>
      <c r="F852" s="70" t="s">
        <v>3648</v>
      </c>
      <c r="G852" t="s">
        <v>3649</v>
      </c>
      <c r="H852">
        <v>6047</v>
      </c>
      <c r="I852">
        <v>6090</v>
      </c>
      <c r="J852" t="s">
        <v>3650</v>
      </c>
      <c r="K852" t="s">
        <v>45</v>
      </c>
      <c r="L852" t="s">
        <v>52</v>
      </c>
      <c r="M852" t="s">
        <v>24</v>
      </c>
      <c r="N852" t="s">
        <v>3651</v>
      </c>
      <c r="O852" t="s">
        <v>3652</v>
      </c>
      <c r="P852" t="s">
        <v>210</v>
      </c>
      <c r="Q852" t="s">
        <v>27</v>
      </c>
      <c r="R852">
        <v>1948</v>
      </c>
      <c r="S852">
        <v>2003</v>
      </c>
      <c r="T852">
        <v>1948</v>
      </c>
      <c r="U852">
        <v>1973</v>
      </c>
      <c r="V852" t="s">
        <v>3653</v>
      </c>
    </row>
    <row r="853" spans="1:22" ht="85" hidden="1" x14ac:dyDescent="0.2">
      <c r="A853" t="s">
        <v>3618</v>
      </c>
      <c r="B853" t="s">
        <v>3619</v>
      </c>
      <c r="C853" t="s">
        <v>1055</v>
      </c>
      <c r="D853">
        <v>15</v>
      </c>
      <c r="E853" t="s">
        <v>5112</v>
      </c>
      <c r="F853" s="70" t="s">
        <v>3654</v>
      </c>
      <c r="G853" t="s">
        <v>3655</v>
      </c>
      <c r="H853">
        <v>6791</v>
      </c>
      <c r="I853">
        <v>7114</v>
      </c>
      <c r="J853" t="s">
        <v>372</v>
      </c>
      <c r="K853" t="s">
        <v>22</v>
      </c>
      <c r="L853" t="s">
        <v>23</v>
      </c>
      <c r="M853" t="s">
        <v>24</v>
      </c>
      <c r="N853" t="s">
        <v>3656</v>
      </c>
      <c r="O853" t="s">
        <v>372</v>
      </c>
      <c r="P853" t="s">
        <v>5106</v>
      </c>
      <c r="Q853" t="s">
        <v>27</v>
      </c>
      <c r="R853">
        <v>1949</v>
      </c>
      <c r="S853">
        <v>2018</v>
      </c>
      <c r="T853">
        <v>1949</v>
      </c>
      <c r="U853">
        <v>1989</v>
      </c>
      <c r="V853" t="s">
        <v>3657</v>
      </c>
    </row>
    <row r="854" spans="1:22" ht="85" hidden="1" x14ac:dyDescent="0.2">
      <c r="A854" t="s">
        <v>3618</v>
      </c>
      <c r="B854" t="s">
        <v>3619</v>
      </c>
      <c r="C854" t="s">
        <v>1055</v>
      </c>
      <c r="D854">
        <v>15</v>
      </c>
      <c r="E854" t="s">
        <v>5112</v>
      </c>
      <c r="F854" s="70" t="s">
        <v>3654</v>
      </c>
      <c r="G854" t="s">
        <v>3655</v>
      </c>
      <c r="H854">
        <v>6791</v>
      </c>
      <c r="I854">
        <v>7114</v>
      </c>
      <c r="J854" s="70" t="s">
        <v>3658</v>
      </c>
      <c r="K854" t="s">
        <v>22</v>
      </c>
      <c r="L854" t="s">
        <v>52</v>
      </c>
      <c r="M854" t="s">
        <v>24</v>
      </c>
      <c r="N854" t="s">
        <v>3659</v>
      </c>
      <c r="O854" t="s">
        <v>3660</v>
      </c>
      <c r="P854" t="s">
        <v>5099</v>
      </c>
      <c r="Q854" t="s">
        <v>27</v>
      </c>
      <c r="R854">
        <v>1950</v>
      </c>
      <c r="S854">
        <v>2005</v>
      </c>
      <c r="T854">
        <v>1950</v>
      </c>
      <c r="U854">
        <v>1976</v>
      </c>
      <c r="V854" t="s">
        <v>3661</v>
      </c>
    </row>
    <row r="855" spans="1:22" ht="34" hidden="1" x14ac:dyDescent="0.2">
      <c r="A855" t="s">
        <v>3618</v>
      </c>
      <c r="B855" t="s">
        <v>3619</v>
      </c>
      <c r="C855" t="s">
        <v>1055</v>
      </c>
      <c r="D855">
        <v>15</v>
      </c>
      <c r="E855" t="s">
        <v>5112</v>
      </c>
      <c r="F855" s="70" t="s">
        <v>3662</v>
      </c>
      <c r="G855" t="s">
        <v>3663</v>
      </c>
      <c r="H855">
        <v>7617</v>
      </c>
      <c r="I855">
        <v>7733</v>
      </c>
      <c r="J855" t="s">
        <v>2939</v>
      </c>
      <c r="K855" t="s">
        <v>22</v>
      </c>
      <c r="L855" t="s">
        <v>23</v>
      </c>
      <c r="M855" t="s">
        <v>24</v>
      </c>
      <c r="N855" t="s">
        <v>3664</v>
      </c>
      <c r="O855" t="s">
        <v>1547</v>
      </c>
      <c r="P855" t="s">
        <v>5106</v>
      </c>
      <c r="Q855" t="s">
        <v>27</v>
      </c>
      <c r="R855">
        <v>1951</v>
      </c>
      <c r="S855">
        <v>2007</v>
      </c>
      <c r="T855">
        <v>1951</v>
      </c>
      <c r="U855">
        <v>1978</v>
      </c>
      <c r="V855" t="s">
        <v>3665</v>
      </c>
    </row>
    <row r="856" spans="1:22" ht="34" hidden="1" x14ac:dyDescent="0.2">
      <c r="A856" t="s">
        <v>3618</v>
      </c>
      <c r="B856" t="s">
        <v>3619</v>
      </c>
      <c r="C856" t="s">
        <v>1055</v>
      </c>
      <c r="D856">
        <v>15</v>
      </c>
      <c r="E856" t="s">
        <v>5112</v>
      </c>
      <c r="F856" s="70" t="s">
        <v>3666</v>
      </c>
      <c r="G856" t="s">
        <v>3667</v>
      </c>
      <c r="H856">
        <v>7735</v>
      </c>
      <c r="I856">
        <v>7825</v>
      </c>
      <c r="J856" t="s">
        <v>3668</v>
      </c>
      <c r="K856" t="s">
        <v>45</v>
      </c>
      <c r="L856" t="s">
        <v>32</v>
      </c>
      <c r="M856" t="s">
        <v>24</v>
      </c>
      <c r="N856" t="s">
        <v>3669</v>
      </c>
      <c r="O856" s="70" t="s">
        <v>3670</v>
      </c>
      <c r="P856" t="s">
        <v>5106</v>
      </c>
      <c r="Q856" t="s">
        <v>27</v>
      </c>
      <c r="R856">
        <v>1952</v>
      </c>
      <c r="S856">
        <v>2006</v>
      </c>
      <c r="T856">
        <v>1952</v>
      </c>
      <c r="U856">
        <v>1977</v>
      </c>
      <c r="V856" t="s">
        <v>3671</v>
      </c>
    </row>
    <row r="857" spans="1:22" ht="34" hidden="1" x14ac:dyDescent="0.2">
      <c r="A857" t="s">
        <v>3618</v>
      </c>
      <c r="B857" t="s">
        <v>3619</v>
      </c>
      <c r="C857" t="s">
        <v>1055</v>
      </c>
      <c r="D857">
        <v>15</v>
      </c>
      <c r="E857" t="s">
        <v>5112</v>
      </c>
      <c r="F857" s="70" t="s">
        <v>3666</v>
      </c>
      <c r="G857" t="s">
        <v>3667</v>
      </c>
      <c r="H857">
        <v>7735</v>
      </c>
      <c r="I857">
        <v>7825</v>
      </c>
      <c r="J857" t="s">
        <v>3672</v>
      </c>
      <c r="K857" t="s">
        <v>22</v>
      </c>
      <c r="L857" t="s">
        <v>23</v>
      </c>
      <c r="M857" t="s">
        <v>24</v>
      </c>
      <c r="N857" t="s">
        <v>3673</v>
      </c>
      <c r="O857" t="s">
        <v>1547</v>
      </c>
      <c r="P857" t="s">
        <v>5106</v>
      </c>
      <c r="Q857" t="s">
        <v>27</v>
      </c>
      <c r="R857">
        <v>1953</v>
      </c>
      <c r="S857">
        <v>2008</v>
      </c>
      <c r="T857">
        <v>1953</v>
      </c>
      <c r="U857">
        <v>1978</v>
      </c>
      <c r="V857" t="s">
        <v>3674</v>
      </c>
    </row>
    <row r="858" spans="1:22" ht="34" x14ac:dyDescent="0.2">
      <c r="A858" t="s">
        <v>3618</v>
      </c>
      <c r="B858" t="s">
        <v>3619</v>
      </c>
      <c r="C858" t="s">
        <v>1055</v>
      </c>
      <c r="D858">
        <v>15</v>
      </c>
      <c r="E858" t="s">
        <v>5112</v>
      </c>
      <c r="F858" s="70" t="s">
        <v>3675</v>
      </c>
      <c r="G858" t="s">
        <v>3676</v>
      </c>
      <c r="H858">
        <v>7826</v>
      </c>
      <c r="I858">
        <v>7909</v>
      </c>
      <c r="J858" t="s">
        <v>3677</v>
      </c>
      <c r="K858" t="s">
        <v>110</v>
      </c>
      <c r="L858" t="s">
        <v>52</v>
      </c>
      <c r="M858" t="s">
        <v>46</v>
      </c>
      <c r="N858" t="s">
        <v>3678</v>
      </c>
      <c r="O858" t="s">
        <v>669</v>
      </c>
      <c r="P858" t="s">
        <v>112</v>
      </c>
      <c r="Q858" t="s">
        <v>27</v>
      </c>
      <c r="R858">
        <v>1954</v>
      </c>
      <c r="S858">
        <v>2020</v>
      </c>
      <c r="T858">
        <v>1954</v>
      </c>
      <c r="U858">
        <v>1992</v>
      </c>
      <c r="V858" t="s">
        <v>3679</v>
      </c>
    </row>
    <row r="859" spans="1:22" ht="153" hidden="1" x14ac:dyDescent="0.2">
      <c r="A859" t="s">
        <v>3618</v>
      </c>
      <c r="B859" t="s">
        <v>3619</v>
      </c>
      <c r="C859" t="s">
        <v>1055</v>
      </c>
      <c r="D859">
        <v>15</v>
      </c>
      <c r="E859" t="s">
        <v>5112</v>
      </c>
      <c r="F859" s="70" t="s">
        <v>3680</v>
      </c>
      <c r="G859" t="s">
        <v>3681</v>
      </c>
      <c r="H859">
        <v>8495</v>
      </c>
      <c r="I859">
        <v>8768</v>
      </c>
      <c r="J859" t="s">
        <v>2863</v>
      </c>
      <c r="K859" t="s">
        <v>22</v>
      </c>
      <c r="L859" t="s">
        <v>32</v>
      </c>
      <c r="M859" t="s">
        <v>46</v>
      </c>
      <c r="N859" t="s">
        <v>3682</v>
      </c>
      <c r="O859" s="70" t="s">
        <v>3683</v>
      </c>
      <c r="P859" t="s">
        <v>5096</v>
      </c>
      <c r="Q859" t="s">
        <v>27</v>
      </c>
      <c r="R859">
        <v>1955</v>
      </c>
      <c r="S859">
        <v>2009</v>
      </c>
      <c r="T859">
        <v>1955</v>
      </c>
      <c r="U859">
        <v>1979</v>
      </c>
      <c r="V859" t="s">
        <v>3684</v>
      </c>
    </row>
    <row r="860" spans="1:22" ht="34" hidden="1" x14ac:dyDescent="0.2">
      <c r="A860" t="s">
        <v>3618</v>
      </c>
      <c r="B860" t="s">
        <v>3619</v>
      </c>
      <c r="C860" t="s">
        <v>1055</v>
      </c>
      <c r="D860">
        <v>15</v>
      </c>
      <c r="E860" t="s">
        <v>5112</v>
      </c>
      <c r="F860" s="70" t="s">
        <v>3685</v>
      </c>
      <c r="G860" t="s">
        <v>3686</v>
      </c>
      <c r="H860">
        <v>8883</v>
      </c>
      <c r="I860">
        <v>8971</v>
      </c>
      <c r="J860" t="s">
        <v>3687</v>
      </c>
      <c r="K860" t="s">
        <v>22</v>
      </c>
      <c r="L860" t="s">
        <v>32</v>
      </c>
      <c r="M860" t="s">
        <v>46</v>
      </c>
      <c r="N860" t="s">
        <v>3688</v>
      </c>
      <c r="O860" s="70" t="s">
        <v>3689</v>
      </c>
      <c r="P860" s="75" t="s">
        <v>5103</v>
      </c>
      <c r="Q860" t="s">
        <v>27</v>
      </c>
      <c r="R860">
        <v>1956</v>
      </c>
      <c r="S860">
        <v>2010</v>
      </c>
      <c r="T860">
        <v>1956</v>
      </c>
      <c r="U860">
        <v>1980</v>
      </c>
      <c r="V860" t="s">
        <v>3690</v>
      </c>
    </row>
    <row r="861" spans="1:22" ht="34" hidden="1" x14ac:dyDescent="0.2">
      <c r="A861" t="s">
        <v>3618</v>
      </c>
      <c r="B861" t="s">
        <v>3619</v>
      </c>
      <c r="C861" t="s">
        <v>1055</v>
      </c>
      <c r="D861">
        <v>15</v>
      </c>
      <c r="E861" t="s">
        <v>5112</v>
      </c>
      <c r="F861" s="70" t="s">
        <v>3691</v>
      </c>
      <c r="G861" t="s">
        <v>3692</v>
      </c>
      <c r="H861">
        <v>9244</v>
      </c>
      <c r="I861">
        <v>9322</v>
      </c>
      <c r="J861" t="s">
        <v>3693</v>
      </c>
      <c r="K861" t="s">
        <v>45</v>
      </c>
      <c r="L861" t="s">
        <v>52</v>
      </c>
      <c r="M861" t="s">
        <v>24</v>
      </c>
      <c r="N861" t="s">
        <v>3694</v>
      </c>
      <c r="O861" t="s">
        <v>3695</v>
      </c>
      <c r="P861" t="s">
        <v>49</v>
      </c>
      <c r="Q861" t="s">
        <v>27</v>
      </c>
      <c r="R861">
        <v>1957</v>
      </c>
      <c r="S861">
        <v>2012</v>
      </c>
      <c r="T861">
        <v>1957</v>
      </c>
      <c r="U861">
        <v>1983</v>
      </c>
      <c r="V861" t="s">
        <v>3696</v>
      </c>
    </row>
    <row r="862" spans="1:22" ht="34" x14ac:dyDescent="0.2">
      <c r="A862" t="s">
        <v>3618</v>
      </c>
      <c r="B862" t="s">
        <v>3619</v>
      </c>
      <c r="C862" t="s">
        <v>1055</v>
      </c>
      <c r="D862">
        <v>15</v>
      </c>
      <c r="E862" t="s">
        <v>5112</v>
      </c>
      <c r="F862" s="70" t="s">
        <v>3697</v>
      </c>
      <c r="G862" t="s">
        <v>3698</v>
      </c>
      <c r="H862">
        <v>9323</v>
      </c>
      <c r="I862">
        <v>9446</v>
      </c>
      <c r="J862" t="s">
        <v>3699</v>
      </c>
      <c r="K862" t="s">
        <v>110</v>
      </c>
      <c r="L862" t="s">
        <v>52</v>
      </c>
      <c r="M862" t="s">
        <v>46</v>
      </c>
      <c r="N862" t="s">
        <v>3700</v>
      </c>
      <c r="O862" t="s">
        <v>420</v>
      </c>
      <c r="P862" t="s">
        <v>112</v>
      </c>
      <c r="Q862" t="s">
        <v>27</v>
      </c>
      <c r="R862">
        <v>1958</v>
      </c>
      <c r="S862">
        <v>2013</v>
      </c>
      <c r="T862">
        <v>1958</v>
      </c>
      <c r="U862">
        <v>1984</v>
      </c>
      <c r="V862" t="s">
        <v>3701</v>
      </c>
    </row>
    <row r="863" spans="1:22" ht="34" hidden="1" x14ac:dyDescent="0.2">
      <c r="A863" t="s">
        <v>3618</v>
      </c>
      <c r="B863" t="s">
        <v>3619</v>
      </c>
      <c r="C863" t="s">
        <v>1055</v>
      </c>
      <c r="D863">
        <v>15</v>
      </c>
      <c r="E863" t="s">
        <v>5112</v>
      </c>
      <c r="F863" s="70" t="s">
        <v>3702</v>
      </c>
      <c r="G863" t="s">
        <v>3703</v>
      </c>
      <c r="H863">
        <v>9738</v>
      </c>
      <c r="I863">
        <v>9834</v>
      </c>
      <c r="J863" t="s">
        <v>3702</v>
      </c>
      <c r="K863" s="75" t="s">
        <v>110</v>
      </c>
      <c r="L863" t="s">
        <v>52</v>
      </c>
      <c r="M863" t="s">
        <v>46</v>
      </c>
      <c r="N863" t="s">
        <v>3704</v>
      </c>
      <c r="O863" t="s">
        <v>3705</v>
      </c>
      <c r="P863" t="s">
        <v>999</v>
      </c>
      <c r="Q863" t="s">
        <v>27</v>
      </c>
      <c r="R863">
        <v>1959</v>
      </c>
      <c r="S863">
        <v>2015</v>
      </c>
      <c r="T863">
        <v>1959</v>
      </c>
      <c r="U863">
        <v>1986</v>
      </c>
      <c r="V863" t="s">
        <v>3706</v>
      </c>
    </row>
    <row r="864" spans="1:22" hidden="1" x14ac:dyDescent="0.2">
      <c r="A864" t="s">
        <v>3618</v>
      </c>
      <c r="B864" t="s">
        <v>3619</v>
      </c>
      <c r="C864" t="s">
        <v>1055</v>
      </c>
      <c r="D864">
        <v>15</v>
      </c>
      <c r="E864" t="s">
        <v>5112</v>
      </c>
      <c r="F864" t="s">
        <v>5387</v>
      </c>
      <c r="G864" t="s">
        <v>3703</v>
      </c>
      <c r="H864">
        <v>9738</v>
      </c>
      <c r="I864">
        <v>9834</v>
      </c>
      <c r="J864" t="s">
        <v>3707</v>
      </c>
      <c r="K864" t="s">
        <v>45</v>
      </c>
      <c r="L864" t="s">
        <v>52</v>
      </c>
      <c r="M864" t="s">
        <v>24</v>
      </c>
      <c r="N864" t="s">
        <v>3708</v>
      </c>
      <c r="O864" t="s">
        <v>3709</v>
      </c>
      <c r="P864" t="s">
        <v>49</v>
      </c>
      <c r="Q864" t="s">
        <v>27</v>
      </c>
      <c r="R864">
        <v>1960</v>
      </c>
      <c r="S864">
        <v>2024</v>
      </c>
      <c r="T864">
        <v>1960</v>
      </c>
      <c r="U864">
        <v>1967</v>
      </c>
      <c r="V864" t="s">
        <v>3710</v>
      </c>
    </row>
    <row r="865" spans="1:22" hidden="1" x14ac:dyDescent="0.2">
      <c r="A865" t="s">
        <v>3618</v>
      </c>
      <c r="B865" t="s">
        <v>3619</v>
      </c>
      <c r="C865" t="s">
        <v>1055</v>
      </c>
      <c r="D865">
        <v>15</v>
      </c>
      <c r="E865" t="s">
        <v>5112</v>
      </c>
      <c r="F865" t="s">
        <v>5394</v>
      </c>
      <c r="G865" t="s">
        <v>3703</v>
      </c>
      <c r="H865">
        <v>9738</v>
      </c>
      <c r="I865">
        <v>9834</v>
      </c>
      <c r="J865" t="s">
        <v>372</v>
      </c>
      <c r="K865" t="s">
        <v>22</v>
      </c>
      <c r="L865" t="s">
        <v>23</v>
      </c>
      <c r="M865" t="s">
        <v>24</v>
      </c>
      <c r="N865" t="s">
        <v>3711</v>
      </c>
      <c r="O865" t="s">
        <v>372</v>
      </c>
      <c r="P865" t="s">
        <v>5106</v>
      </c>
      <c r="Q865" t="s">
        <v>27</v>
      </c>
      <c r="R865">
        <v>1961</v>
      </c>
      <c r="S865">
        <v>2017</v>
      </c>
      <c r="T865">
        <v>1961</v>
      </c>
      <c r="U865">
        <v>1988</v>
      </c>
      <c r="V865" t="s">
        <v>3712</v>
      </c>
    </row>
    <row r="866" spans="1:22" hidden="1" x14ac:dyDescent="0.2">
      <c r="A866" t="s">
        <v>3618</v>
      </c>
      <c r="B866" t="s">
        <v>3619</v>
      </c>
      <c r="C866" t="s">
        <v>1055</v>
      </c>
      <c r="D866">
        <v>15</v>
      </c>
      <c r="E866" t="s">
        <v>5112</v>
      </c>
      <c r="F866" t="s">
        <v>5393</v>
      </c>
      <c r="G866" t="s">
        <v>3703</v>
      </c>
      <c r="H866">
        <v>9738</v>
      </c>
      <c r="I866">
        <v>9834</v>
      </c>
      <c r="J866" t="s">
        <v>1304</v>
      </c>
      <c r="K866" s="75" t="s">
        <v>79</v>
      </c>
      <c r="L866" t="s">
        <v>52</v>
      </c>
      <c r="M866" t="s">
        <v>24</v>
      </c>
      <c r="N866" t="s">
        <v>3713</v>
      </c>
      <c r="O866" t="s">
        <v>79</v>
      </c>
      <c r="P866" t="s">
        <v>79</v>
      </c>
      <c r="Q866" t="s">
        <v>79</v>
      </c>
      <c r="R866">
        <v>1962</v>
      </c>
      <c r="T866">
        <v>1962</v>
      </c>
      <c r="V866" t="s">
        <v>3714</v>
      </c>
    </row>
    <row r="867" spans="1:22" hidden="1" x14ac:dyDescent="0.2">
      <c r="A867" t="s">
        <v>3618</v>
      </c>
      <c r="B867" t="s">
        <v>3619</v>
      </c>
      <c r="C867" t="s">
        <v>1055</v>
      </c>
      <c r="D867">
        <v>15</v>
      </c>
      <c r="E867" t="s">
        <v>5112</v>
      </c>
      <c r="F867" t="s">
        <v>5388</v>
      </c>
      <c r="G867" t="s">
        <v>3703</v>
      </c>
      <c r="H867">
        <v>9738</v>
      </c>
      <c r="I867">
        <v>9834</v>
      </c>
      <c r="J867" t="s">
        <v>305</v>
      </c>
      <c r="K867" t="s">
        <v>45</v>
      </c>
      <c r="L867" t="s">
        <v>52</v>
      </c>
      <c r="M867" t="s">
        <v>24</v>
      </c>
      <c r="N867" t="s">
        <v>3715</v>
      </c>
      <c r="O867" t="s">
        <v>2309</v>
      </c>
      <c r="P867" t="s">
        <v>49</v>
      </c>
      <c r="Q867" t="s">
        <v>27</v>
      </c>
      <c r="R867">
        <v>1963</v>
      </c>
      <c r="S867">
        <v>1999</v>
      </c>
      <c r="T867">
        <v>1963</v>
      </c>
      <c r="U867">
        <v>1969</v>
      </c>
      <c r="V867" t="s">
        <v>3716</v>
      </c>
    </row>
    <row r="868" spans="1:22" hidden="1" x14ac:dyDescent="0.2">
      <c r="A868" t="s">
        <v>3618</v>
      </c>
      <c r="B868" t="s">
        <v>3619</v>
      </c>
      <c r="C868" t="s">
        <v>1055</v>
      </c>
      <c r="D868">
        <v>15</v>
      </c>
      <c r="E868" t="s">
        <v>5112</v>
      </c>
      <c r="F868" t="s">
        <v>5392</v>
      </c>
      <c r="G868" t="s">
        <v>3703</v>
      </c>
      <c r="H868">
        <v>9738</v>
      </c>
      <c r="I868">
        <v>9834</v>
      </c>
      <c r="J868" t="s">
        <v>2994</v>
      </c>
      <c r="K868" t="s">
        <v>22</v>
      </c>
      <c r="L868" t="s">
        <v>52</v>
      </c>
      <c r="M868" t="s">
        <v>24</v>
      </c>
      <c r="N868" t="s">
        <v>3717</v>
      </c>
      <c r="O868" t="s">
        <v>1407</v>
      </c>
      <c r="P868" t="s">
        <v>5105</v>
      </c>
      <c r="Q868" t="s">
        <v>27</v>
      </c>
      <c r="R868">
        <v>1964</v>
      </c>
      <c r="S868">
        <v>2021</v>
      </c>
      <c r="T868">
        <v>1964</v>
      </c>
      <c r="U868">
        <v>1993</v>
      </c>
      <c r="V868" t="s">
        <v>3718</v>
      </c>
    </row>
    <row r="869" spans="1:22" ht="17" x14ac:dyDescent="0.2">
      <c r="A869" t="s">
        <v>3618</v>
      </c>
      <c r="B869" t="s">
        <v>3619</v>
      </c>
      <c r="C869" t="s">
        <v>1055</v>
      </c>
      <c r="D869">
        <v>15</v>
      </c>
      <c r="E869" t="s">
        <v>5112</v>
      </c>
      <c r="F869" s="70" t="s">
        <v>3719</v>
      </c>
      <c r="G869" t="s">
        <v>3703</v>
      </c>
      <c r="H869">
        <v>9738</v>
      </c>
      <c r="I869">
        <v>9834</v>
      </c>
      <c r="J869" t="s">
        <v>305</v>
      </c>
      <c r="K869" t="s">
        <v>110</v>
      </c>
      <c r="L869" t="s">
        <v>52</v>
      </c>
      <c r="M869" t="s">
        <v>24</v>
      </c>
      <c r="N869" t="s">
        <v>3720</v>
      </c>
      <c r="O869" t="s">
        <v>1037</v>
      </c>
      <c r="P869" t="s">
        <v>112</v>
      </c>
      <c r="Q869" t="s">
        <v>27</v>
      </c>
      <c r="R869">
        <v>1965</v>
      </c>
      <c r="S869">
        <v>2014</v>
      </c>
      <c r="T869">
        <v>1965</v>
      </c>
      <c r="U869">
        <v>1985</v>
      </c>
      <c r="V869" t="s">
        <v>3721</v>
      </c>
    </row>
    <row r="870" spans="1:22" ht="17" hidden="1" x14ac:dyDescent="0.2">
      <c r="A870" t="s">
        <v>3618</v>
      </c>
      <c r="B870" t="s">
        <v>3619</v>
      </c>
      <c r="C870" t="s">
        <v>1055</v>
      </c>
      <c r="D870">
        <v>15</v>
      </c>
      <c r="E870" t="s">
        <v>5112</v>
      </c>
      <c r="F870" s="70" t="s">
        <v>3648</v>
      </c>
      <c r="G870" t="s">
        <v>3703</v>
      </c>
      <c r="H870">
        <v>9738</v>
      </c>
      <c r="I870">
        <v>9834</v>
      </c>
      <c r="J870" t="s">
        <v>3722</v>
      </c>
      <c r="K870" t="s">
        <v>45</v>
      </c>
      <c r="L870" t="s">
        <v>23</v>
      </c>
      <c r="M870" t="s">
        <v>24</v>
      </c>
      <c r="N870" t="s">
        <v>3723</v>
      </c>
      <c r="O870" t="s">
        <v>3724</v>
      </c>
      <c r="P870" t="s">
        <v>5096</v>
      </c>
      <c r="Q870" t="s">
        <v>27</v>
      </c>
      <c r="R870">
        <v>1974</v>
      </c>
      <c r="S870">
        <v>2004</v>
      </c>
      <c r="T870">
        <v>1974</v>
      </c>
      <c r="U870">
        <v>1975</v>
      </c>
      <c r="V870" t="s">
        <v>3725</v>
      </c>
    </row>
    <row r="871" spans="1:22" hidden="1" x14ac:dyDescent="0.2">
      <c r="A871" t="s">
        <v>3618</v>
      </c>
      <c r="B871" t="s">
        <v>3619</v>
      </c>
      <c r="C871" t="s">
        <v>1055</v>
      </c>
      <c r="D871">
        <v>15</v>
      </c>
      <c r="E871" t="s">
        <v>5112</v>
      </c>
      <c r="F871" t="s">
        <v>5391</v>
      </c>
      <c r="G871" t="s">
        <v>3703</v>
      </c>
      <c r="H871">
        <v>9738</v>
      </c>
      <c r="I871">
        <v>9834</v>
      </c>
      <c r="J871" t="s">
        <v>3726</v>
      </c>
      <c r="K871" t="s">
        <v>45</v>
      </c>
      <c r="L871" t="s">
        <v>52</v>
      </c>
      <c r="M871" t="s">
        <v>24</v>
      </c>
      <c r="N871" t="s">
        <v>3727</v>
      </c>
      <c r="O871" t="s">
        <v>3695</v>
      </c>
      <c r="P871" t="s">
        <v>49</v>
      </c>
      <c r="Q871" t="s">
        <v>27</v>
      </c>
      <c r="R871">
        <v>1981</v>
      </c>
      <c r="S871">
        <v>2011</v>
      </c>
      <c r="T871">
        <v>1981</v>
      </c>
      <c r="U871">
        <v>1982</v>
      </c>
      <c r="V871" t="s">
        <v>3728</v>
      </c>
    </row>
    <row r="872" spans="1:22" hidden="1" x14ac:dyDescent="0.2">
      <c r="A872" t="s">
        <v>3618</v>
      </c>
      <c r="B872" t="s">
        <v>3619</v>
      </c>
      <c r="C872" t="s">
        <v>1055</v>
      </c>
      <c r="D872">
        <v>15</v>
      </c>
      <c r="E872" t="s">
        <v>5112</v>
      </c>
      <c r="F872" t="s">
        <v>5389</v>
      </c>
      <c r="G872" t="s">
        <v>3703</v>
      </c>
      <c r="H872">
        <v>9738</v>
      </c>
      <c r="I872">
        <v>9834</v>
      </c>
      <c r="J872" t="s">
        <v>305</v>
      </c>
      <c r="K872" t="s">
        <v>22</v>
      </c>
      <c r="L872" t="s">
        <v>52</v>
      </c>
      <c r="M872" t="s">
        <v>24</v>
      </c>
      <c r="N872" t="s">
        <v>3729</v>
      </c>
      <c r="O872" t="s">
        <v>181</v>
      </c>
      <c r="P872" t="s">
        <v>5105</v>
      </c>
      <c r="Q872" t="s">
        <v>27</v>
      </c>
      <c r="R872">
        <v>1991</v>
      </c>
      <c r="S872">
        <v>2019</v>
      </c>
      <c r="T872">
        <v>1991</v>
      </c>
      <c r="U872">
        <v>1990</v>
      </c>
      <c r="V872" t="s">
        <v>3730</v>
      </c>
    </row>
    <row r="873" spans="1:22" ht="51" hidden="1" x14ac:dyDescent="0.2">
      <c r="A873" t="s">
        <v>3618</v>
      </c>
      <c r="B873" t="s">
        <v>3619</v>
      </c>
      <c r="C873" t="s">
        <v>1055</v>
      </c>
      <c r="D873">
        <v>15</v>
      </c>
      <c r="E873" t="s">
        <v>5112</v>
      </c>
      <c r="F873" s="70" t="s">
        <v>3731</v>
      </c>
      <c r="G873" t="s">
        <v>3703</v>
      </c>
      <c r="H873">
        <v>9738</v>
      </c>
      <c r="I873">
        <v>9834</v>
      </c>
      <c r="J873" t="s">
        <v>3732</v>
      </c>
      <c r="K873" t="s">
        <v>22</v>
      </c>
      <c r="L873" t="s">
        <v>23</v>
      </c>
      <c r="M873" t="s">
        <v>24</v>
      </c>
      <c r="N873" t="s">
        <v>3733</v>
      </c>
      <c r="O873" t="s">
        <v>3734</v>
      </c>
      <c r="P873" t="s">
        <v>5102</v>
      </c>
      <c r="Q873" t="s">
        <v>27</v>
      </c>
      <c r="R873">
        <v>1994</v>
      </c>
      <c r="S873">
        <v>2022</v>
      </c>
      <c r="T873">
        <v>1994</v>
      </c>
      <c r="U873">
        <v>1995</v>
      </c>
      <c r="V873" t="s">
        <v>3735</v>
      </c>
    </row>
    <row r="874" spans="1:22" hidden="1" x14ac:dyDescent="0.2">
      <c r="A874" t="s">
        <v>3618</v>
      </c>
      <c r="B874" t="s">
        <v>3619</v>
      </c>
      <c r="C874" t="s">
        <v>1055</v>
      </c>
      <c r="D874">
        <v>15</v>
      </c>
      <c r="E874" t="s">
        <v>5112</v>
      </c>
      <c r="F874" t="s">
        <v>5390</v>
      </c>
      <c r="G874" t="s">
        <v>3703</v>
      </c>
      <c r="H874">
        <v>9738</v>
      </c>
      <c r="I874">
        <v>9834</v>
      </c>
      <c r="J874" t="s">
        <v>3736</v>
      </c>
      <c r="K874" t="s">
        <v>22</v>
      </c>
      <c r="L874" t="s">
        <v>52</v>
      </c>
      <c r="M874" t="s">
        <v>24</v>
      </c>
      <c r="N874" t="s">
        <v>3737</v>
      </c>
      <c r="O874" t="s">
        <v>3734</v>
      </c>
      <c r="P874" t="s">
        <v>5105</v>
      </c>
      <c r="Q874" t="s">
        <v>27</v>
      </c>
      <c r="R874">
        <v>1996</v>
      </c>
      <c r="S874">
        <v>2023</v>
      </c>
      <c r="T874">
        <v>1996</v>
      </c>
      <c r="U874">
        <v>1995</v>
      </c>
      <c r="V874" t="s">
        <v>3738</v>
      </c>
    </row>
    <row r="875" spans="1:22" ht="51" hidden="1" x14ac:dyDescent="0.2">
      <c r="A875" t="s">
        <v>3739</v>
      </c>
      <c r="B875" t="s">
        <v>3740</v>
      </c>
      <c r="C875" t="s">
        <v>5095</v>
      </c>
      <c r="D875">
        <v>29</v>
      </c>
      <c r="E875" t="s">
        <v>5112</v>
      </c>
      <c r="F875" s="70" t="s">
        <v>3741</v>
      </c>
      <c r="G875" t="s">
        <v>3742</v>
      </c>
      <c r="H875">
        <v>0</v>
      </c>
      <c r="I875">
        <v>103</v>
      </c>
      <c r="J875" t="s">
        <v>2062</v>
      </c>
      <c r="K875" t="s">
        <v>22</v>
      </c>
      <c r="L875" t="s">
        <v>32</v>
      </c>
      <c r="M875" t="s">
        <v>46</v>
      </c>
      <c r="N875" t="s">
        <v>1496</v>
      </c>
      <c r="O875" s="70" t="s">
        <v>3743</v>
      </c>
      <c r="P875" s="75" t="s">
        <v>5103</v>
      </c>
      <c r="Q875" t="s">
        <v>27</v>
      </c>
      <c r="R875">
        <v>277</v>
      </c>
      <c r="S875">
        <v>289</v>
      </c>
      <c r="T875">
        <v>277</v>
      </c>
      <c r="U875">
        <v>283</v>
      </c>
      <c r="V875" t="s">
        <v>3744</v>
      </c>
    </row>
    <row r="876" spans="1:22" ht="34" hidden="1" x14ac:dyDescent="0.2">
      <c r="A876" t="s">
        <v>3739</v>
      </c>
      <c r="B876" t="s">
        <v>3740</v>
      </c>
      <c r="C876" t="s">
        <v>5095</v>
      </c>
      <c r="D876">
        <v>29</v>
      </c>
      <c r="E876" t="s">
        <v>5112</v>
      </c>
      <c r="F876" s="70" t="s">
        <v>3745</v>
      </c>
      <c r="G876" t="s">
        <v>3746</v>
      </c>
      <c r="H876">
        <v>104</v>
      </c>
      <c r="I876">
        <v>180</v>
      </c>
      <c r="J876" t="s">
        <v>3023</v>
      </c>
      <c r="K876" t="s">
        <v>22</v>
      </c>
      <c r="L876" t="s">
        <v>32</v>
      </c>
      <c r="M876" t="s">
        <v>46</v>
      </c>
      <c r="N876" t="s">
        <v>3747</v>
      </c>
      <c r="O876" s="70" t="s">
        <v>562</v>
      </c>
      <c r="P876" s="75" t="s">
        <v>5103</v>
      </c>
      <c r="Q876" t="s">
        <v>27</v>
      </c>
      <c r="R876">
        <v>278</v>
      </c>
      <c r="S876">
        <v>290</v>
      </c>
      <c r="T876">
        <v>278</v>
      </c>
      <c r="U876">
        <v>284</v>
      </c>
      <c r="V876" t="s">
        <v>3748</v>
      </c>
    </row>
    <row r="877" spans="1:22" ht="85" hidden="1" x14ac:dyDescent="0.2">
      <c r="A877" t="s">
        <v>3739</v>
      </c>
      <c r="B877" t="s">
        <v>3740</v>
      </c>
      <c r="C877" t="s">
        <v>5095</v>
      </c>
      <c r="D877">
        <v>29</v>
      </c>
      <c r="E877" t="s">
        <v>5112</v>
      </c>
      <c r="F877" s="70" t="s">
        <v>3749</v>
      </c>
      <c r="G877" t="s">
        <v>3750</v>
      </c>
      <c r="H877">
        <v>182</v>
      </c>
      <c r="I877">
        <v>458</v>
      </c>
      <c r="J877" t="s">
        <v>3751</v>
      </c>
      <c r="K877" t="s">
        <v>22</v>
      </c>
      <c r="L877" t="s">
        <v>32</v>
      </c>
      <c r="M877" t="s">
        <v>24</v>
      </c>
      <c r="N877" t="s">
        <v>3752</v>
      </c>
      <c r="O877" s="70" t="s">
        <v>3753</v>
      </c>
      <c r="P877" t="s">
        <v>5097</v>
      </c>
      <c r="Q877" t="s">
        <v>27</v>
      </c>
      <c r="R877">
        <v>279</v>
      </c>
      <c r="S877">
        <v>292</v>
      </c>
      <c r="T877">
        <v>279</v>
      </c>
      <c r="U877">
        <v>286</v>
      </c>
      <c r="V877" t="s">
        <v>3754</v>
      </c>
    </row>
    <row r="878" spans="1:22" ht="68" hidden="1" x14ac:dyDescent="0.2">
      <c r="A878" t="s">
        <v>3739</v>
      </c>
      <c r="B878" t="s">
        <v>3740</v>
      </c>
      <c r="C878" t="s">
        <v>5095</v>
      </c>
      <c r="D878">
        <v>29</v>
      </c>
      <c r="E878" t="s">
        <v>5112</v>
      </c>
      <c r="F878" s="70" t="s">
        <v>3755</v>
      </c>
      <c r="G878" t="s">
        <v>3756</v>
      </c>
      <c r="H878">
        <v>512</v>
      </c>
      <c r="I878">
        <v>657</v>
      </c>
      <c r="J878" t="s">
        <v>3757</v>
      </c>
      <c r="K878" t="s">
        <v>22</v>
      </c>
      <c r="L878" t="s">
        <v>32</v>
      </c>
      <c r="M878" t="s">
        <v>46</v>
      </c>
      <c r="N878" t="s">
        <v>3758</v>
      </c>
      <c r="O878" s="70" t="s">
        <v>3759</v>
      </c>
      <c r="P878" t="s">
        <v>5097</v>
      </c>
      <c r="Q878" t="s">
        <v>27</v>
      </c>
      <c r="R878">
        <v>280</v>
      </c>
      <c r="S878">
        <v>291</v>
      </c>
      <c r="T878">
        <v>280</v>
      </c>
      <c r="U878">
        <v>285</v>
      </c>
      <c r="V878" t="s">
        <v>3760</v>
      </c>
    </row>
    <row r="879" spans="1:22" ht="51" hidden="1" x14ac:dyDescent="0.2">
      <c r="A879" t="s">
        <v>3739</v>
      </c>
      <c r="B879" t="s">
        <v>3740</v>
      </c>
      <c r="C879" t="s">
        <v>5095</v>
      </c>
      <c r="D879">
        <v>29</v>
      </c>
      <c r="E879" t="s">
        <v>5112</v>
      </c>
      <c r="F879" s="70" t="s">
        <v>3761</v>
      </c>
      <c r="G879" t="s">
        <v>3762</v>
      </c>
      <c r="H879">
        <v>659</v>
      </c>
      <c r="I879">
        <v>863</v>
      </c>
      <c r="J879" t="s">
        <v>3763</v>
      </c>
      <c r="K879" t="s">
        <v>22</v>
      </c>
      <c r="L879" t="s">
        <v>23</v>
      </c>
      <c r="M879" t="s">
        <v>24</v>
      </c>
      <c r="N879" t="s">
        <v>3764</v>
      </c>
      <c r="O879" t="s">
        <v>3765</v>
      </c>
      <c r="P879" t="s">
        <v>5097</v>
      </c>
      <c r="Q879" t="s">
        <v>27</v>
      </c>
      <c r="R879">
        <v>281</v>
      </c>
      <c r="S879">
        <v>294</v>
      </c>
      <c r="T879">
        <v>281</v>
      </c>
      <c r="U879">
        <v>288</v>
      </c>
      <c r="V879" t="s">
        <v>3766</v>
      </c>
    </row>
    <row r="880" spans="1:22" ht="119" hidden="1" x14ac:dyDescent="0.2">
      <c r="A880" t="s">
        <v>3739</v>
      </c>
      <c r="B880" t="s">
        <v>3740</v>
      </c>
      <c r="C880" t="s">
        <v>5095</v>
      </c>
      <c r="D880">
        <v>29</v>
      </c>
      <c r="E880" t="s">
        <v>5112</v>
      </c>
      <c r="F880" s="70" t="s">
        <v>3767</v>
      </c>
      <c r="G880" t="s">
        <v>3768</v>
      </c>
      <c r="H880">
        <v>1023</v>
      </c>
      <c r="I880">
        <v>1261</v>
      </c>
      <c r="J880" t="s">
        <v>3769</v>
      </c>
      <c r="K880" t="s">
        <v>22</v>
      </c>
      <c r="L880" t="s">
        <v>32</v>
      </c>
      <c r="M880" t="s">
        <v>46</v>
      </c>
      <c r="N880" t="s">
        <v>3770</v>
      </c>
      <c r="O880" s="70" t="s">
        <v>3771</v>
      </c>
      <c r="P880" t="s">
        <v>5096</v>
      </c>
      <c r="Q880" t="s">
        <v>27</v>
      </c>
      <c r="R880">
        <v>282</v>
      </c>
      <c r="S880">
        <v>293</v>
      </c>
      <c r="T880">
        <v>282</v>
      </c>
      <c r="U880">
        <v>287</v>
      </c>
      <c r="V880" t="s">
        <v>3772</v>
      </c>
    </row>
    <row r="881" spans="1:22" ht="17" hidden="1" x14ac:dyDescent="0.2">
      <c r="A881" t="s">
        <v>3773</v>
      </c>
      <c r="B881" t="s">
        <v>3774</v>
      </c>
      <c r="C881" t="s">
        <v>5086</v>
      </c>
      <c r="D881">
        <v>6</v>
      </c>
      <c r="E881" t="s">
        <v>5112</v>
      </c>
      <c r="F881" s="70" t="s">
        <v>3775</v>
      </c>
      <c r="G881" t="s">
        <v>3776</v>
      </c>
      <c r="H881">
        <v>0</v>
      </c>
      <c r="I881">
        <v>68</v>
      </c>
      <c r="J881" t="s">
        <v>3777</v>
      </c>
      <c r="K881" t="s">
        <v>22</v>
      </c>
      <c r="L881" t="s">
        <v>23</v>
      </c>
      <c r="M881" t="s">
        <v>24</v>
      </c>
      <c r="N881" t="s">
        <v>3778</v>
      </c>
      <c r="O881" t="s">
        <v>3779</v>
      </c>
      <c r="P881" t="s">
        <v>5101</v>
      </c>
      <c r="Q881" t="s">
        <v>27</v>
      </c>
      <c r="R881">
        <v>775</v>
      </c>
      <c r="S881">
        <v>837</v>
      </c>
      <c r="T881">
        <v>775</v>
      </c>
      <c r="U881">
        <v>811</v>
      </c>
      <c r="V881" t="s">
        <v>3780</v>
      </c>
    </row>
    <row r="882" spans="1:22" ht="51" hidden="1" x14ac:dyDescent="0.2">
      <c r="A882" t="s">
        <v>3773</v>
      </c>
      <c r="B882" t="s">
        <v>3774</v>
      </c>
      <c r="C882" t="s">
        <v>5086</v>
      </c>
      <c r="D882">
        <v>6</v>
      </c>
      <c r="E882" t="s">
        <v>5112</v>
      </c>
      <c r="F882" s="70" t="s">
        <v>3781</v>
      </c>
      <c r="G882" t="s">
        <v>3782</v>
      </c>
      <c r="H882">
        <v>69</v>
      </c>
      <c r="I882">
        <v>252</v>
      </c>
      <c r="J882" t="s">
        <v>3783</v>
      </c>
      <c r="K882" t="s">
        <v>45</v>
      </c>
      <c r="L882" t="s">
        <v>23</v>
      </c>
      <c r="M882" t="s">
        <v>24</v>
      </c>
      <c r="N882" t="s">
        <v>3784</v>
      </c>
      <c r="O882" t="s">
        <v>3785</v>
      </c>
      <c r="P882" t="s">
        <v>5101</v>
      </c>
      <c r="Q882" t="s">
        <v>27</v>
      </c>
      <c r="R882">
        <v>776</v>
      </c>
      <c r="S882">
        <v>839</v>
      </c>
      <c r="T882">
        <v>776</v>
      </c>
      <c r="U882">
        <v>813</v>
      </c>
      <c r="V882" t="s">
        <v>3786</v>
      </c>
    </row>
    <row r="883" spans="1:22" ht="51" hidden="1" x14ac:dyDescent="0.2">
      <c r="A883" t="s">
        <v>3773</v>
      </c>
      <c r="B883" t="s">
        <v>3774</v>
      </c>
      <c r="C883" t="s">
        <v>5086</v>
      </c>
      <c r="D883">
        <v>6</v>
      </c>
      <c r="E883" t="s">
        <v>5112</v>
      </c>
      <c r="F883" s="70" t="s">
        <v>3781</v>
      </c>
      <c r="G883" t="s">
        <v>3782</v>
      </c>
      <c r="H883">
        <v>69</v>
      </c>
      <c r="I883">
        <v>252</v>
      </c>
      <c r="J883" t="s">
        <v>3787</v>
      </c>
      <c r="K883" t="s">
        <v>45</v>
      </c>
      <c r="L883" t="s">
        <v>52</v>
      </c>
      <c r="M883" t="s">
        <v>46</v>
      </c>
      <c r="N883" t="s">
        <v>3788</v>
      </c>
      <c r="O883" t="s">
        <v>3789</v>
      </c>
      <c r="P883" t="s">
        <v>5105</v>
      </c>
      <c r="Q883" t="s">
        <v>27</v>
      </c>
      <c r="R883">
        <v>777</v>
      </c>
      <c r="S883">
        <v>838</v>
      </c>
      <c r="T883">
        <v>777</v>
      </c>
      <c r="U883">
        <v>812</v>
      </c>
      <c r="V883" t="s">
        <v>3790</v>
      </c>
    </row>
    <row r="884" spans="1:22" ht="51" hidden="1" x14ac:dyDescent="0.2">
      <c r="A884" t="s">
        <v>3773</v>
      </c>
      <c r="B884" t="s">
        <v>3774</v>
      </c>
      <c r="C884" t="s">
        <v>5086</v>
      </c>
      <c r="D884">
        <v>6</v>
      </c>
      <c r="E884" t="s">
        <v>5112</v>
      </c>
      <c r="F884" s="70" t="s">
        <v>3781</v>
      </c>
      <c r="G884" t="s">
        <v>3782</v>
      </c>
      <c r="H884">
        <v>69</v>
      </c>
      <c r="I884">
        <v>252</v>
      </c>
      <c r="J884" t="s">
        <v>3791</v>
      </c>
      <c r="K884" t="s">
        <v>22</v>
      </c>
      <c r="L884" t="s">
        <v>23</v>
      </c>
      <c r="M884" t="s">
        <v>24</v>
      </c>
      <c r="N884" t="s">
        <v>3792</v>
      </c>
      <c r="O884" t="s">
        <v>3793</v>
      </c>
      <c r="P884" t="s">
        <v>5101</v>
      </c>
      <c r="Q884" t="s">
        <v>27</v>
      </c>
      <c r="R884">
        <v>778</v>
      </c>
      <c r="S884">
        <v>843</v>
      </c>
      <c r="T884">
        <v>778</v>
      </c>
      <c r="U884">
        <v>818</v>
      </c>
      <c r="V884" t="s">
        <v>3794</v>
      </c>
    </row>
    <row r="885" spans="1:22" ht="51" hidden="1" x14ac:dyDescent="0.2">
      <c r="A885" t="s">
        <v>3773</v>
      </c>
      <c r="B885" t="s">
        <v>3774</v>
      </c>
      <c r="C885" t="s">
        <v>5086</v>
      </c>
      <c r="D885">
        <v>6</v>
      </c>
      <c r="E885" t="s">
        <v>5112</v>
      </c>
      <c r="F885" s="70" t="s">
        <v>3781</v>
      </c>
      <c r="G885" t="s">
        <v>3782</v>
      </c>
      <c r="H885">
        <v>69</v>
      </c>
      <c r="I885">
        <v>252</v>
      </c>
      <c r="J885" t="s">
        <v>3795</v>
      </c>
      <c r="K885" s="75" t="s">
        <v>79</v>
      </c>
      <c r="L885" t="s">
        <v>52</v>
      </c>
      <c r="M885" t="s">
        <v>24</v>
      </c>
      <c r="N885" t="s">
        <v>3796</v>
      </c>
      <c r="O885" t="s">
        <v>79</v>
      </c>
      <c r="P885" t="s">
        <v>79</v>
      </c>
      <c r="Q885" t="s">
        <v>79</v>
      </c>
      <c r="R885">
        <v>779</v>
      </c>
      <c r="T885">
        <v>779</v>
      </c>
      <c r="V885" t="s">
        <v>3797</v>
      </c>
    </row>
    <row r="886" spans="1:22" ht="34" hidden="1" x14ac:dyDescent="0.2">
      <c r="A886" t="s">
        <v>3773</v>
      </c>
      <c r="B886" t="s">
        <v>3774</v>
      </c>
      <c r="C886" t="s">
        <v>5086</v>
      </c>
      <c r="D886">
        <v>6</v>
      </c>
      <c r="E886" t="s">
        <v>5112</v>
      </c>
      <c r="F886" s="70" t="s">
        <v>3798</v>
      </c>
      <c r="G886" t="s">
        <v>3799</v>
      </c>
      <c r="H886">
        <v>253</v>
      </c>
      <c r="I886">
        <v>353</v>
      </c>
      <c r="J886" t="s">
        <v>3800</v>
      </c>
      <c r="K886" s="75" t="s">
        <v>110</v>
      </c>
      <c r="L886" t="s">
        <v>52</v>
      </c>
      <c r="M886" t="s">
        <v>24</v>
      </c>
      <c r="N886" t="s">
        <v>3801</v>
      </c>
      <c r="O886" t="s">
        <v>3802</v>
      </c>
      <c r="P886" t="s">
        <v>999</v>
      </c>
      <c r="Q886" t="s">
        <v>27</v>
      </c>
      <c r="R886">
        <v>780</v>
      </c>
      <c r="S886">
        <v>840</v>
      </c>
      <c r="T886">
        <v>780</v>
      </c>
      <c r="U886">
        <v>814</v>
      </c>
      <c r="V886" t="s">
        <v>3803</v>
      </c>
    </row>
    <row r="887" spans="1:22" ht="51" hidden="1" x14ac:dyDescent="0.2">
      <c r="A887" t="s">
        <v>3773</v>
      </c>
      <c r="B887" t="s">
        <v>3774</v>
      </c>
      <c r="C887" t="s">
        <v>5086</v>
      </c>
      <c r="D887">
        <v>6</v>
      </c>
      <c r="E887" t="s">
        <v>5112</v>
      </c>
      <c r="F887" s="70" t="s">
        <v>3804</v>
      </c>
      <c r="G887" t="s">
        <v>3805</v>
      </c>
      <c r="H887">
        <v>519</v>
      </c>
      <c r="I887">
        <v>731</v>
      </c>
      <c r="J887" t="s">
        <v>2436</v>
      </c>
      <c r="K887" t="s">
        <v>110</v>
      </c>
      <c r="L887" t="s">
        <v>32</v>
      </c>
      <c r="M887" t="s">
        <v>24</v>
      </c>
      <c r="N887" t="s">
        <v>3806</v>
      </c>
      <c r="O887" s="70" t="s">
        <v>3807</v>
      </c>
      <c r="P887" t="s">
        <v>5106</v>
      </c>
      <c r="Q887" t="s">
        <v>27</v>
      </c>
      <c r="R887">
        <v>781</v>
      </c>
      <c r="S887">
        <v>852</v>
      </c>
      <c r="T887">
        <v>781</v>
      </c>
      <c r="U887">
        <v>825</v>
      </c>
      <c r="V887" t="s">
        <v>3808</v>
      </c>
    </row>
    <row r="888" spans="1:22" ht="85" hidden="1" x14ac:dyDescent="0.2">
      <c r="A888" t="s">
        <v>3773</v>
      </c>
      <c r="B888" t="s">
        <v>3774</v>
      </c>
      <c r="C888" t="s">
        <v>5086</v>
      </c>
      <c r="D888">
        <v>6</v>
      </c>
      <c r="E888" t="s">
        <v>5112</v>
      </c>
      <c r="F888" s="70" t="s">
        <v>3809</v>
      </c>
      <c r="G888" t="s">
        <v>3810</v>
      </c>
      <c r="H888">
        <v>865</v>
      </c>
      <c r="I888">
        <v>1172</v>
      </c>
      <c r="J888" t="s">
        <v>3811</v>
      </c>
      <c r="K888" s="75" t="s">
        <v>110</v>
      </c>
      <c r="L888" t="s">
        <v>52</v>
      </c>
      <c r="M888" t="s">
        <v>24</v>
      </c>
      <c r="N888" t="s">
        <v>3812</v>
      </c>
      <c r="O888" t="s">
        <v>181</v>
      </c>
      <c r="P888" t="s">
        <v>5105</v>
      </c>
      <c r="Q888" t="s">
        <v>27</v>
      </c>
      <c r="R888">
        <v>782</v>
      </c>
      <c r="S888">
        <v>844</v>
      </c>
      <c r="T888">
        <v>782</v>
      </c>
      <c r="U888">
        <v>819</v>
      </c>
      <c r="V888" t="s">
        <v>3813</v>
      </c>
    </row>
    <row r="889" spans="1:22" ht="17" x14ac:dyDescent="0.2">
      <c r="A889" t="s">
        <v>3773</v>
      </c>
      <c r="B889" t="s">
        <v>3774</v>
      </c>
      <c r="C889" t="s">
        <v>5086</v>
      </c>
      <c r="D889">
        <v>6</v>
      </c>
      <c r="E889" t="s">
        <v>5112</v>
      </c>
      <c r="F889" s="70" t="s">
        <v>3814</v>
      </c>
      <c r="G889" t="s">
        <v>3815</v>
      </c>
      <c r="H889">
        <v>1241</v>
      </c>
      <c r="I889">
        <v>1290</v>
      </c>
      <c r="J889" t="s">
        <v>3816</v>
      </c>
      <c r="K889" s="75" t="s">
        <v>110</v>
      </c>
      <c r="L889" t="s">
        <v>52</v>
      </c>
      <c r="M889" t="s">
        <v>24</v>
      </c>
      <c r="N889" t="s">
        <v>3817</v>
      </c>
      <c r="O889" t="s">
        <v>110</v>
      </c>
      <c r="P889" t="s">
        <v>112</v>
      </c>
      <c r="Q889" t="s">
        <v>27</v>
      </c>
      <c r="R889">
        <v>783</v>
      </c>
      <c r="S889">
        <v>842</v>
      </c>
      <c r="T889">
        <v>783</v>
      </c>
      <c r="U889">
        <v>816</v>
      </c>
      <c r="V889" t="s">
        <v>3818</v>
      </c>
    </row>
    <row r="890" spans="1:22" ht="34" hidden="1" x14ac:dyDescent="0.2">
      <c r="A890" t="s">
        <v>3773</v>
      </c>
      <c r="B890" t="s">
        <v>3774</v>
      </c>
      <c r="C890" t="s">
        <v>5086</v>
      </c>
      <c r="D890">
        <v>6</v>
      </c>
      <c r="E890" t="s">
        <v>5112</v>
      </c>
      <c r="F890" s="70" t="s">
        <v>3819</v>
      </c>
      <c r="G890" t="s">
        <v>3820</v>
      </c>
      <c r="H890">
        <v>1291</v>
      </c>
      <c r="I890">
        <v>1423</v>
      </c>
      <c r="J890" t="s">
        <v>3821</v>
      </c>
      <c r="K890" t="s">
        <v>45</v>
      </c>
      <c r="L890" t="s">
        <v>52</v>
      </c>
      <c r="M890" t="s">
        <v>24</v>
      </c>
      <c r="N890" t="s">
        <v>3822</v>
      </c>
      <c r="O890" t="s">
        <v>3823</v>
      </c>
      <c r="P890" t="s">
        <v>254</v>
      </c>
      <c r="Q890" t="s">
        <v>27</v>
      </c>
      <c r="R890">
        <v>784</v>
      </c>
      <c r="S890">
        <v>853</v>
      </c>
      <c r="T890">
        <v>784</v>
      </c>
      <c r="U890">
        <v>826</v>
      </c>
      <c r="V890" t="s">
        <v>3824</v>
      </c>
    </row>
    <row r="891" spans="1:22" ht="34" x14ac:dyDescent="0.2">
      <c r="A891" t="s">
        <v>3773</v>
      </c>
      <c r="B891" t="s">
        <v>3774</v>
      </c>
      <c r="C891" t="s">
        <v>5086</v>
      </c>
      <c r="D891">
        <v>6</v>
      </c>
      <c r="E891" t="s">
        <v>5112</v>
      </c>
      <c r="F891" s="70" t="s">
        <v>3825</v>
      </c>
      <c r="G891" t="s">
        <v>3826</v>
      </c>
      <c r="H891">
        <v>1885</v>
      </c>
      <c r="I891">
        <v>2019</v>
      </c>
      <c r="J891" t="s">
        <v>3827</v>
      </c>
      <c r="K891" s="75" t="s">
        <v>110</v>
      </c>
      <c r="L891" t="s">
        <v>52</v>
      </c>
      <c r="M891" t="s">
        <v>24</v>
      </c>
      <c r="N891" t="s">
        <v>3828</v>
      </c>
      <c r="O891" t="s">
        <v>3829</v>
      </c>
      <c r="P891" t="s">
        <v>112</v>
      </c>
      <c r="Q891" t="s">
        <v>27</v>
      </c>
      <c r="R891">
        <v>785</v>
      </c>
      <c r="S891">
        <v>845</v>
      </c>
      <c r="T891">
        <v>785</v>
      </c>
      <c r="U891">
        <v>820</v>
      </c>
      <c r="V891" t="s">
        <v>3830</v>
      </c>
    </row>
    <row r="892" spans="1:22" ht="68" hidden="1" x14ac:dyDescent="0.2">
      <c r="A892" t="s">
        <v>3773</v>
      </c>
      <c r="B892" t="s">
        <v>3774</v>
      </c>
      <c r="C892" t="s">
        <v>5086</v>
      </c>
      <c r="D892">
        <v>6</v>
      </c>
      <c r="E892" t="s">
        <v>5112</v>
      </c>
      <c r="F892" s="70" t="s">
        <v>3831</v>
      </c>
      <c r="G892" t="s">
        <v>3832</v>
      </c>
      <c r="H892">
        <v>2021</v>
      </c>
      <c r="I892">
        <v>2267</v>
      </c>
      <c r="J892" t="s">
        <v>3833</v>
      </c>
      <c r="K892" t="s">
        <v>110</v>
      </c>
      <c r="L892" t="s">
        <v>23</v>
      </c>
      <c r="M892" t="s">
        <v>24</v>
      </c>
      <c r="N892" t="s">
        <v>3834</v>
      </c>
      <c r="O892" t="s">
        <v>3835</v>
      </c>
      <c r="P892" t="s">
        <v>5102</v>
      </c>
      <c r="Q892" t="s">
        <v>27</v>
      </c>
      <c r="R892">
        <v>786</v>
      </c>
      <c r="S892">
        <v>857</v>
      </c>
      <c r="T892">
        <v>786</v>
      </c>
      <c r="U892">
        <v>828</v>
      </c>
      <c r="V892" t="s">
        <v>3836</v>
      </c>
    </row>
    <row r="893" spans="1:22" ht="68" hidden="1" x14ac:dyDescent="0.2">
      <c r="A893" t="s">
        <v>3773</v>
      </c>
      <c r="B893" t="s">
        <v>3774</v>
      </c>
      <c r="C893" t="s">
        <v>5086</v>
      </c>
      <c r="D893">
        <v>6</v>
      </c>
      <c r="E893" t="s">
        <v>5112</v>
      </c>
      <c r="F893" s="70" t="s">
        <v>3831</v>
      </c>
      <c r="G893" t="s">
        <v>3832</v>
      </c>
      <c r="H893">
        <v>2021</v>
      </c>
      <c r="I893">
        <v>2267</v>
      </c>
      <c r="J893" t="s">
        <v>3837</v>
      </c>
      <c r="K893" s="75" t="s">
        <v>79</v>
      </c>
      <c r="L893" t="s">
        <v>23</v>
      </c>
      <c r="M893" t="s">
        <v>24</v>
      </c>
      <c r="N893" t="s">
        <v>3838</v>
      </c>
      <c r="O893" t="s">
        <v>79</v>
      </c>
      <c r="P893" t="s">
        <v>79</v>
      </c>
      <c r="Q893" t="s">
        <v>79</v>
      </c>
      <c r="R893">
        <v>787</v>
      </c>
      <c r="T893">
        <v>787</v>
      </c>
      <c r="V893" t="s">
        <v>3839</v>
      </c>
    </row>
    <row r="894" spans="1:22" ht="102" hidden="1" x14ac:dyDescent="0.2">
      <c r="A894" t="s">
        <v>3773</v>
      </c>
      <c r="B894" t="s">
        <v>3774</v>
      </c>
      <c r="C894" t="s">
        <v>5086</v>
      </c>
      <c r="D894">
        <v>6</v>
      </c>
      <c r="E894" t="s">
        <v>5112</v>
      </c>
      <c r="F894" s="70" t="s">
        <v>3840</v>
      </c>
      <c r="G894" t="s">
        <v>3841</v>
      </c>
      <c r="H894">
        <v>2268</v>
      </c>
      <c r="I894">
        <v>2706</v>
      </c>
      <c r="J894" s="70" t="s">
        <v>3842</v>
      </c>
      <c r="K894" t="s">
        <v>110</v>
      </c>
      <c r="L894" t="s">
        <v>52</v>
      </c>
      <c r="M894" t="s">
        <v>24</v>
      </c>
      <c r="N894" t="s">
        <v>3843</v>
      </c>
      <c r="O894" t="s">
        <v>3844</v>
      </c>
      <c r="P894" t="s">
        <v>5105</v>
      </c>
      <c r="Q894" t="s">
        <v>27</v>
      </c>
      <c r="R894">
        <v>788</v>
      </c>
      <c r="S894">
        <v>858</v>
      </c>
      <c r="T894">
        <v>788</v>
      </c>
      <c r="U894">
        <v>829</v>
      </c>
      <c r="V894" t="s">
        <v>3845</v>
      </c>
    </row>
    <row r="895" spans="1:22" ht="102" hidden="1" x14ac:dyDescent="0.2">
      <c r="A895" t="s">
        <v>3773</v>
      </c>
      <c r="B895" t="s">
        <v>3774</v>
      </c>
      <c r="C895" t="s">
        <v>5086</v>
      </c>
      <c r="D895">
        <v>6</v>
      </c>
      <c r="E895" t="s">
        <v>5112</v>
      </c>
      <c r="F895" s="70" t="s">
        <v>3840</v>
      </c>
      <c r="G895" t="s">
        <v>3841</v>
      </c>
      <c r="H895">
        <v>2268</v>
      </c>
      <c r="I895">
        <v>2706</v>
      </c>
      <c r="J895" t="s">
        <v>3846</v>
      </c>
      <c r="K895" t="s">
        <v>22</v>
      </c>
      <c r="L895" t="s">
        <v>52</v>
      </c>
      <c r="M895" t="s">
        <v>24</v>
      </c>
      <c r="N895" t="s">
        <v>3847</v>
      </c>
      <c r="O895" t="s">
        <v>3844</v>
      </c>
      <c r="P895" t="s">
        <v>5105</v>
      </c>
      <c r="Q895" t="s">
        <v>27</v>
      </c>
      <c r="R895">
        <v>789</v>
      </c>
      <c r="S895">
        <v>859</v>
      </c>
      <c r="T895">
        <v>789</v>
      </c>
      <c r="U895">
        <v>829</v>
      </c>
      <c r="V895" t="s">
        <v>3848</v>
      </c>
    </row>
    <row r="896" spans="1:22" ht="102" hidden="1" x14ac:dyDescent="0.2">
      <c r="A896" t="s">
        <v>3773</v>
      </c>
      <c r="B896" t="s">
        <v>3774</v>
      </c>
      <c r="C896" t="s">
        <v>5086</v>
      </c>
      <c r="D896">
        <v>6</v>
      </c>
      <c r="E896" t="s">
        <v>5112</v>
      </c>
      <c r="F896" s="70" t="s">
        <v>3840</v>
      </c>
      <c r="G896" t="s">
        <v>3841</v>
      </c>
      <c r="H896">
        <v>2268</v>
      </c>
      <c r="I896">
        <v>2706</v>
      </c>
      <c r="J896" t="s">
        <v>3849</v>
      </c>
      <c r="K896" t="s">
        <v>110</v>
      </c>
      <c r="L896" t="s">
        <v>52</v>
      </c>
      <c r="M896" t="s">
        <v>24</v>
      </c>
      <c r="N896" t="s">
        <v>3850</v>
      </c>
      <c r="O896" t="s">
        <v>3844</v>
      </c>
      <c r="P896" t="s">
        <v>5105</v>
      </c>
      <c r="Q896" t="s">
        <v>27</v>
      </c>
      <c r="R896">
        <v>790</v>
      </c>
      <c r="S896">
        <v>860</v>
      </c>
      <c r="T896">
        <v>790</v>
      </c>
      <c r="U896">
        <v>829</v>
      </c>
      <c r="V896" t="s">
        <v>3851</v>
      </c>
    </row>
    <row r="897" spans="1:22" ht="102" hidden="1" x14ac:dyDescent="0.2">
      <c r="A897" t="s">
        <v>3773</v>
      </c>
      <c r="B897" t="s">
        <v>3774</v>
      </c>
      <c r="C897" t="s">
        <v>5086</v>
      </c>
      <c r="D897">
        <v>6</v>
      </c>
      <c r="E897" t="s">
        <v>5112</v>
      </c>
      <c r="F897" s="70" t="s">
        <v>3840</v>
      </c>
      <c r="G897" t="s">
        <v>3841</v>
      </c>
      <c r="H897">
        <v>2268</v>
      </c>
      <c r="I897">
        <v>2706</v>
      </c>
      <c r="J897" t="s">
        <v>3852</v>
      </c>
      <c r="K897" t="s">
        <v>110</v>
      </c>
      <c r="L897" t="s">
        <v>52</v>
      </c>
      <c r="M897" t="s">
        <v>24</v>
      </c>
      <c r="N897" t="s">
        <v>3853</v>
      </c>
      <c r="O897" t="s">
        <v>3844</v>
      </c>
      <c r="P897" t="s">
        <v>5105</v>
      </c>
      <c r="Q897" t="s">
        <v>27</v>
      </c>
      <c r="R897">
        <v>791</v>
      </c>
      <c r="S897">
        <v>861</v>
      </c>
      <c r="T897">
        <v>791</v>
      </c>
      <c r="U897">
        <v>829</v>
      </c>
      <c r="V897" t="s">
        <v>3854</v>
      </c>
    </row>
    <row r="898" spans="1:22" ht="34" hidden="1" x14ac:dyDescent="0.2">
      <c r="A898" t="s">
        <v>3773</v>
      </c>
      <c r="B898" t="s">
        <v>3774</v>
      </c>
      <c r="C898" t="s">
        <v>5086</v>
      </c>
      <c r="D898">
        <v>6</v>
      </c>
      <c r="E898" t="s">
        <v>5112</v>
      </c>
      <c r="F898" s="70" t="s">
        <v>3855</v>
      </c>
      <c r="G898" t="s">
        <v>3856</v>
      </c>
      <c r="H898">
        <v>2788</v>
      </c>
      <c r="I898">
        <v>2876</v>
      </c>
      <c r="J898" t="s">
        <v>3857</v>
      </c>
      <c r="K898" t="s">
        <v>110</v>
      </c>
      <c r="L898" t="s">
        <v>23</v>
      </c>
      <c r="M898" t="s">
        <v>24</v>
      </c>
      <c r="N898" t="s">
        <v>3858</v>
      </c>
      <c r="O898" t="s">
        <v>3859</v>
      </c>
      <c r="P898" t="s">
        <v>5106</v>
      </c>
      <c r="Q898" t="s">
        <v>27</v>
      </c>
      <c r="R898">
        <v>792</v>
      </c>
      <c r="S898">
        <v>862</v>
      </c>
      <c r="T898">
        <v>792</v>
      </c>
      <c r="U898">
        <v>830</v>
      </c>
      <c r="V898" t="s">
        <v>3860</v>
      </c>
    </row>
    <row r="899" spans="1:22" ht="34" hidden="1" x14ac:dyDescent="0.2">
      <c r="A899" t="s">
        <v>3773</v>
      </c>
      <c r="B899" t="s">
        <v>3774</v>
      </c>
      <c r="C899" t="s">
        <v>5086</v>
      </c>
      <c r="D899">
        <v>6</v>
      </c>
      <c r="E899" t="s">
        <v>5112</v>
      </c>
      <c r="F899" s="70" t="s">
        <v>3855</v>
      </c>
      <c r="G899" t="s">
        <v>3856</v>
      </c>
      <c r="H899">
        <v>2788</v>
      </c>
      <c r="I899">
        <v>2876</v>
      </c>
      <c r="J899" t="s">
        <v>3861</v>
      </c>
      <c r="K899" t="s">
        <v>110</v>
      </c>
      <c r="L899" t="s">
        <v>23</v>
      </c>
      <c r="M899" t="s">
        <v>24</v>
      </c>
      <c r="N899" t="s">
        <v>3862</v>
      </c>
      <c r="O899" t="s">
        <v>3859</v>
      </c>
      <c r="P899" t="s">
        <v>5106</v>
      </c>
      <c r="Q899" t="s">
        <v>27</v>
      </c>
      <c r="R899">
        <v>793</v>
      </c>
      <c r="S899">
        <v>863</v>
      </c>
      <c r="T899">
        <v>793</v>
      </c>
      <c r="U899">
        <v>830</v>
      </c>
      <c r="V899" t="s">
        <v>3863</v>
      </c>
    </row>
    <row r="900" spans="1:22" ht="51" hidden="1" x14ac:dyDescent="0.2">
      <c r="A900" t="s">
        <v>3773</v>
      </c>
      <c r="B900" t="s">
        <v>3774</v>
      </c>
      <c r="C900" t="s">
        <v>5086</v>
      </c>
      <c r="D900">
        <v>6</v>
      </c>
      <c r="E900" t="s">
        <v>5112</v>
      </c>
      <c r="F900" s="70" t="s">
        <v>3864</v>
      </c>
      <c r="G900" t="s">
        <v>3865</v>
      </c>
      <c r="H900">
        <v>2943</v>
      </c>
      <c r="I900">
        <v>3169</v>
      </c>
      <c r="J900" t="s">
        <v>3866</v>
      </c>
      <c r="K900" t="s">
        <v>22</v>
      </c>
      <c r="L900" t="s">
        <v>52</v>
      </c>
      <c r="M900" t="s">
        <v>46</v>
      </c>
      <c r="N900" t="s">
        <v>3867</v>
      </c>
      <c r="O900" t="s">
        <v>420</v>
      </c>
      <c r="P900" t="s">
        <v>5099</v>
      </c>
      <c r="Q900" t="s">
        <v>27</v>
      </c>
      <c r="R900">
        <v>794</v>
      </c>
      <c r="S900">
        <v>848</v>
      </c>
      <c r="T900">
        <v>794</v>
      </c>
      <c r="U900">
        <v>822</v>
      </c>
      <c r="V900" t="s">
        <v>3868</v>
      </c>
    </row>
    <row r="901" spans="1:22" ht="34" hidden="1" x14ac:dyDescent="0.2">
      <c r="A901" t="s">
        <v>3773</v>
      </c>
      <c r="B901" t="s">
        <v>3774</v>
      </c>
      <c r="C901" t="s">
        <v>5086</v>
      </c>
      <c r="D901">
        <v>6</v>
      </c>
      <c r="E901" t="s">
        <v>5112</v>
      </c>
      <c r="F901" s="70" t="s">
        <v>3869</v>
      </c>
      <c r="G901" t="s">
        <v>3870</v>
      </c>
      <c r="H901">
        <v>3450</v>
      </c>
      <c r="I901">
        <v>3585</v>
      </c>
      <c r="J901" t="s">
        <v>3871</v>
      </c>
      <c r="K901" t="s">
        <v>45</v>
      </c>
      <c r="L901" t="s">
        <v>32</v>
      </c>
      <c r="M901" t="s">
        <v>46</v>
      </c>
      <c r="N901" t="s">
        <v>3872</v>
      </c>
      <c r="O901" s="70" t="s">
        <v>3873</v>
      </c>
      <c r="P901" t="s">
        <v>254</v>
      </c>
      <c r="Q901" t="s">
        <v>27</v>
      </c>
      <c r="R901">
        <v>795</v>
      </c>
      <c r="S901">
        <v>864</v>
      </c>
      <c r="T901">
        <v>795</v>
      </c>
      <c r="U901">
        <v>831</v>
      </c>
      <c r="V901" t="s">
        <v>3874</v>
      </c>
    </row>
    <row r="902" spans="1:22" ht="51" hidden="1" x14ac:dyDescent="0.2">
      <c r="A902" t="s">
        <v>3773</v>
      </c>
      <c r="B902" t="s">
        <v>3774</v>
      </c>
      <c r="C902" t="s">
        <v>5086</v>
      </c>
      <c r="D902">
        <v>6</v>
      </c>
      <c r="E902" t="s">
        <v>5112</v>
      </c>
      <c r="F902" s="70" t="s">
        <v>3875</v>
      </c>
      <c r="G902" t="s">
        <v>3876</v>
      </c>
      <c r="H902">
        <v>3586</v>
      </c>
      <c r="I902">
        <v>3696</v>
      </c>
      <c r="J902" t="s">
        <v>3877</v>
      </c>
      <c r="K902" t="s">
        <v>22</v>
      </c>
      <c r="L902" t="s">
        <v>32</v>
      </c>
      <c r="M902" t="s">
        <v>46</v>
      </c>
      <c r="N902" t="s">
        <v>3878</v>
      </c>
      <c r="O902" s="70" t="s">
        <v>3879</v>
      </c>
      <c r="P902" t="s">
        <v>5101</v>
      </c>
      <c r="Q902" t="s">
        <v>27</v>
      </c>
      <c r="R902">
        <v>796</v>
      </c>
      <c r="S902">
        <v>865</v>
      </c>
      <c r="T902">
        <v>796</v>
      </c>
      <c r="U902">
        <v>832</v>
      </c>
      <c r="V902" t="s">
        <v>3880</v>
      </c>
    </row>
    <row r="903" spans="1:22" ht="51" hidden="1" x14ac:dyDescent="0.2">
      <c r="A903" t="s">
        <v>3773</v>
      </c>
      <c r="B903" t="s">
        <v>3774</v>
      </c>
      <c r="C903" t="s">
        <v>5086</v>
      </c>
      <c r="D903">
        <v>6</v>
      </c>
      <c r="E903" t="s">
        <v>5112</v>
      </c>
      <c r="F903" s="70" t="s">
        <v>3881</v>
      </c>
      <c r="G903" t="s">
        <v>3882</v>
      </c>
      <c r="H903">
        <v>3886</v>
      </c>
      <c r="I903">
        <v>4049</v>
      </c>
      <c r="J903" t="s">
        <v>3883</v>
      </c>
      <c r="K903" t="s">
        <v>22</v>
      </c>
      <c r="L903" t="s">
        <v>32</v>
      </c>
      <c r="M903" t="s">
        <v>46</v>
      </c>
      <c r="N903" t="s">
        <v>3884</v>
      </c>
      <c r="O903" s="70" t="s">
        <v>3885</v>
      </c>
      <c r="P903" t="s">
        <v>5096</v>
      </c>
      <c r="Q903" t="s">
        <v>27</v>
      </c>
      <c r="R903">
        <v>797</v>
      </c>
      <c r="S903">
        <v>867</v>
      </c>
      <c r="T903">
        <v>797</v>
      </c>
      <c r="U903">
        <v>834</v>
      </c>
      <c r="V903" t="s">
        <v>3886</v>
      </c>
    </row>
    <row r="904" spans="1:22" ht="51" hidden="1" x14ac:dyDescent="0.2">
      <c r="A904" t="s">
        <v>3773</v>
      </c>
      <c r="B904" t="s">
        <v>3774</v>
      </c>
      <c r="C904" t="s">
        <v>5086</v>
      </c>
      <c r="D904">
        <v>6</v>
      </c>
      <c r="E904" t="s">
        <v>5112</v>
      </c>
      <c r="F904" s="70" t="s">
        <v>3887</v>
      </c>
      <c r="G904" t="s">
        <v>3888</v>
      </c>
      <c r="H904">
        <v>4050</v>
      </c>
      <c r="I904">
        <v>4211</v>
      </c>
      <c r="J904" t="s">
        <v>3889</v>
      </c>
      <c r="K904" t="s">
        <v>45</v>
      </c>
      <c r="L904" t="s">
        <v>32</v>
      </c>
      <c r="M904" t="s">
        <v>46</v>
      </c>
      <c r="N904" t="s">
        <v>3890</v>
      </c>
      <c r="O904" s="70" t="s">
        <v>3891</v>
      </c>
      <c r="P904" t="s">
        <v>5100</v>
      </c>
      <c r="Q904" t="s">
        <v>27</v>
      </c>
      <c r="R904">
        <v>798</v>
      </c>
      <c r="S904">
        <v>868</v>
      </c>
      <c r="T904">
        <v>798</v>
      </c>
      <c r="U904">
        <v>835</v>
      </c>
      <c r="V904" t="s">
        <v>3892</v>
      </c>
    </row>
    <row r="905" spans="1:22" hidden="1" x14ac:dyDescent="0.2">
      <c r="A905" t="s">
        <v>3773</v>
      </c>
      <c r="B905" t="s">
        <v>3774</v>
      </c>
      <c r="C905" t="s">
        <v>5086</v>
      </c>
      <c r="D905">
        <v>6</v>
      </c>
      <c r="E905" t="s">
        <v>5112</v>
      </c>
      <c r="F905" t="s">
        <v>5250</v>
      </c>
      <c r="G905" t="s">
        <v>3888</v>
      </c>
      <c r="H905">
        <v>4050</v>
      </c>
      <c r="I905">
        <v>4211</v>
      </c>
      <c r="J905" t="s">
        <v>3893</v>
      </c>
      <c r="K905" t="s">
        <v>22</v>
      </c>
      <c r="L905" t="s">
        <v>52</v>
      </c>
      <c r="M905" t="s">
        <v>46</v>
      </c>
      <c r="N905" t="s">
        <v>3894</v>
      </c>
      <c r="O905" t="s">
        <v>420</v>
      </c>
      <c r="P905" t="s">
        <v>5099</v>
      </c>
      <c r="Q905" t="s">
        <v>27</v>
      </c>
      <c r="R905">
        <v>799</v>
      </c>
      <c r="S905">
        <v>847</v>
      </c>
      <c r="T905">
        <v>799</v>
      </c>
      <c r="U905">
        <v>822</v>
      </c>
      <c r="V905" t="s">
        <v>3895</v>
      </c>
    </row>
    <row r="906" spans="1:22" hidden="1" x14ac:dyDescent="0.2">
      <c r="A906" t="s">
        <v>3773</v>
      </c>
      <c r="B906" t="s">
        <v>3774</v>
      </c>
      <c r="C906" t="s">
        <v>5086</v>
      </c>
      <c r="D906">
        <v>6</v>
      </c>
      <c r="E906" t="s">
        <v>5112</v>
      </c>
      <c r="F906" t="s">
        <v>5250</v>
      </c>
      <c r="G906" t="s">
        <v>3888</v>
      </c>
      <c r="H906">
        <v>4050</v>
      </c>
      <c r="I906">
        <v>4211</v>
      </c>
      <c r="J906" t="s">
        <v>3896</v>
      </c>
      <c r="K906" t="s">
        <v>22</v>
      </c>
      <c r="L906" t="s">
        <v>23</v>
      </c>
      <c r="M906" t="s">
        <v>46</v>
      </c>
      <c r="N906" t="s">
        <v>3897</v>
      </c>
      <c r="O906" t="s">
        <v>74</v>
      </c>
      <c r="P906" t="s">
        <v>5106</v>
      </c>
      <c r="Q906" t="s">
        <v>27</v>
      </c>
      <c r="R906">
        <v>800</v>
      </c>
      <c r="S906">
        <v>846</v>
      </c>
      <c r="T906">
        <v>800</v>
      </c>
      <c r="U906">
        <v>821</v>
      </c>
      <c r="V906" t="s">
        <v>3898</v>
      </c>
    </row>
    <row r="907" spans="1:22" hidden="1" x14ac:dyDescent="0.2">
      <c r="A907" t="s">
        <v>3773</v>
      </c>
      <c r="B907" t="s">
        <v>3774</v>
      </c>
      <c r="C907" t="s">
        <v>5086</v>
      </c>
      <c r="D907">
        <v>6</v>
      </c>
      <c r="E907" t="s">
        <v>5112</v>
      </c>
      <c r="F907" t="s">
        <v>5251</v>
      </c>
      <c r="G907" t="s">
        <v>3888</v>
      </c>
      <c r="H907">
        <v>4050</v>
      </c>
      <c r="I907">
        <v>4211</v>
      </c>
      <c r="J907" t="s">
        <v>3899</v>
      </c>
      <c r="K907" s="75" t="s">
        <v>110</v>
      </c>
      <c r="L907" t="s">
        <v>52</v>
      </c>
      <c r="M907" t="s">
        <v>24</v>
      </c>
      <c r="N907" t="s">
        <v>3900</v>
      </c>
      <c r="O907" t="s">
        <v>1781</v>
      </c>
      <c r="P907" t="s">
        <v>999</v>
      </c>
      <c r="Q907" t="s">
        <v>27</v>
      </c>
      <c r="R907">
        <v>801</v>
      </c>
      <c r="S907">
        <v>854</v>
      </c>
      <c r="T907">
        <v>801</v>
      </c>
      <c r="U907">
        <v>827</v>
      </c>
      <c r="V907" t="s">
        <v>3901</v>
      </c>
    </row>
    <row r="908" spans="1:22" hidden="1" x14ac:dyDescent="0.2">
      <c r="A908" t="s">
        <v>3773</v>
      </c>
      <c r="B908" t="s">
        <v>3774</v>
      </c>
      <c r="C908" t="s">
        <v>5086</v>
      </c>
      <c r="D908">
        <v>6</v>
      </c>
      <c r="E908" t="s">
        <v>5112</v>
      </c>
      <c r="F908" t="s">
        <v>5252</v>
      </c>
      <c r="G908" t="s">
        <v>3888</v>
      </c>
      <c r="H908">
        <v>4050</v>
      </c>
      <c r="I908">
        <v>4211</v>
      </c>
      <c r="J908" t="s">
        <v>3902</v>
      </c>
      <c r="K908" s="75" t="s">
        <v>79</v>
      </c>
      <c r="L908" t="s">
        <v>52</v>
      </c>
      <c r="M908" t="s">
        <v>24</v>
      </c>
      <c r="N908" t="s">
        <v>3903</v>
      </c>
      <c r="O908" t="s">
        <v>79</v>
      </c>
      <c r="P908" t="s">
        <v>79</v>
      </c>
      <c r="Q908" t="s">
        <v>79</v>
      </c>
      <c r="R908">
        <v>802</v>
      </c>
      <c r="T908">
        <v>802</v>
      </c>
      <c r="V908" t="s">
        <v>3904</v>
      </c>
    </row>
    <row r="909" spans="1:22" hidden="1" x14ac:dyDescent="0.2">
      <c r="A909" t="s">
        <v>3773</v>
      </c>
      <c r="B909" t="s">
        <v>3774</v>
      </c>
      <c r="C909" t="s">
        <v>5086</v>
      </c>
      <c r="D909">
        <v>6</v>
      </c>
      <c r="E909" t="s">
        <v>5112</v>
      </c>
      <c r="F909" t="s">
        <v>5253</v>
      </c>
      <c r="G909" t="s">
        <v>3888</v>
      </c>
      <c r="H909">
        <v>4050</v>
      </c>
      <c r="I909">
        <v>4211</v>
      </c>
      <c r="J909" t="s">
        <v>3905</v>
      </c>
      <c r="K909" t="s">
        <v>22</v>
      </c>
      <c r="L909" t="s">
        <v>23</v>
      </c>
      <c r="M909" t="s">
        <v>46</v>
      </c>
      <c r="N909" t="s">
        <v>3906</v>
      </c>
      <c r="O909" t="s">
        <v>457</v>
      </c>
      <c r="P909" t="s">
        <v>5096</v>
      </c>
      <c r="Q909" t="s">
        <v>27</v>
      </c>
      <c r="R909">
        <v>803</v>
      </c>
      <c r="S909">
        <v>849</v>
      </c>
      <c r="T909">
        <v>803</v>
      </c>
      <c r="U909">
        <v>823</v>
      </c>
      <c r="V909" t="s">
        <v>3907</v>
      </c>
    </row>
    <row r="910" spans="1:22" x14ac:dyDescent="0.2">
      <c r="A910" t="s">
        <v>3773</v>
      </c>
      <c r="B910" t="s">
        <v>3774</v>
      </c>
      <c r="C910" t="s">
        <v>5086</v>
      </c>
      <c r="D910">
        <v>6</v>
      </c>
      <c r="E910" t="s">
        <v>5112</v>
      </c>
      <c r="F910" t="s">
        <v>5253</v>
      </c>
      <c r="G910" t="s">
        <v>3888</v>
      </c>
      <c r="H910">
        <v>4050</v>
      </c>
      <c r="I910">
        <v>4211</v>
      </c>
      <c r="J910" t="s">
        <v>3908</v>
      </c>
      <c r="K910" s="75" t="s">
        <v>110</v>
      </c>
      <c r="L910" t="s">
        <v>52</v>
      </c>
      <c r="M910" t="s">
        <v>24</v>
      </c>
      <c r="N910" t="s">
        <v>3909</v>
      </c>
      <c r="O910" t="s">
        <v>110</v>
      </c>
      <c r="P910" t="s">
        <v>112</v>
      </c>
      <c r="Q910" t="s">
        <v>27</v>
      </c>
      <c r="R910">
        <v>804</v>
      </c>
      <c r="S910">
        <v>850</v>
      </c>
      <c r="T910">
        <v>804</v>
      </c>
      <c r="U910">
        <v>824</v>
      </c>
      <c r="V910" t="s">
        <v>3910</v>
      </c>
    </row>
    <row r="911" spans="1:22" x14ac:dyDescent="0.2">
      <c r="A911" t="s">
        <v>3773</v>
      </c>
      <c r="B911" t="s">
        <v>3774</v>
      </c>
      <c r="C911" t="s">
        <v>5086</v>
      </c>
      <c r="D911">
        <v>6</v>
      </c>
      <c r="E911" t="s">
        <v>5112</v>
      </c>
      <c r="F911" t="s">
        <v>5253</v>
      </c>
      <c r="G911" t="s">
        <v>3888</v>
      </c>
      <c r="H911">
        <v>4050</v>
      </c>
      <c r="I911">
        <v>4211</v>
      </c>
      <c r="J911" t="s">
        <v>3911</v>
      </c>
      <c r="K911" s="75" t="s">
        <v>110</v>
      </c>
      <c r="L911" t="s">
        <v>52</v>
      </c>
      <c r="M911" t="s">
        <v>24</v>
      </c>
      <c r="N911" t="s">
        <v>3912</v>
      </c>
      <c r="O911" t="s">
        <v>110</v>
      </c>
      <c r="P911" t="s">
        <v>112</v>
      </c>
      <c r="Q911" t="s">
        <v>27</v>
      </c>
      <c r="R911">
        <v>805</v>
      </c>
      <c r="S911">
        <v>851</v>
      </c>
      <c r="T911">
        <v>805</v>
      </c>
      <c r="U911">
        <v>824</v>
      </c>
      <c r="V911" t="s">
        <v>3913</v>
      </c>
    </row>
    <row r="912" spans="1:22" hidden="1" x14ac:dyDescent="0.2">
      <c r="A912" t="s">
        <v>3773</v>
      </c>
      <c r="B912" t="s">
        <v>3774</v>
      </c>
      <c r="C912" t="s">
        <v>5086</v>
      </c>
      <c r="D912">
        <v>6</v>
      </c>
      <c r="E912" t="s">
        <v>5112</v>
      </c>
      <c r="F912" t="s">
        <v>5254</v>
      </c>
      <c r="G912" t="s">
        <v>3888</v>
      </c>
      <c r="H912">
        <v>4050</v>
      </c>
      <c r="I912">
        <v>4211</v>
      </c>
      <c r="J912" t="s">
        <v>3914</v>
      </c>
      <c r="K912" s="75" t="s">
        <v>22</v>
      </c>
      <c r="L912" t="s">
        <v>52</v>
      </c>
      <c r="M912" t="s">
        <v>46</v>
      </c>
      <c r="N912" t="s">
        <v>3915</v>
      </c>
      <c r="O912" t="s">
        <v>669</v>
      </c>
      <c r="P912" t="s">
        <v>5099</v>
      </c>
      <c r="Q912" t="s">
        <v>27</v>
      </c>
      <c r="R912">
        <v>806</v>
      </c>
      <c r="S912">
        <v>866</v>
      </c>
      <c r="T912">
        <v>806</v>
      </c>
      <c r="U912">
        <v>833</v>
      </c>
      <c r="V912" t="s">
        <v>3916</v>
      </c>
    </row>
    <row r="913" spans="1:22" hidden="1" x14ac:dyDescent="0.2">
      <c r="A913" t="s">
        <v>3773</v>
      </c>
      <c r="B913" t="s">
        <v>3774</v>
      </c>
      <c r="C913" t="s">
        <v>5086</v>
      </c>
      <c r="D913">
        <v>6</v>
      </c>
      <c r="E913" t="s">
        <v>5112</v>
      </c>
      <c r="F913" t="s">
        <v>5255</v>
      </c>
      <c r="G913" t="s">
        <v>3888</v>
      </c>
      <c r="H913">
        <v>4050</v>
      </c>
      <c r="I913">
        <v>4211</v>
      </c>
      <c r="J913" t="s">
        <v>3917</v>
      </c>
      <c r="K913" s="75" t="s">
        <v>110</v>
      </c>
      <c r="L913" t="s">
        <v>52</v>
      </c>
      <c r="M913" t="s">
        <v>24</v>
      </c>
      <c r="N913" t="s">
        <v>3918</v>
      </c>
      <c r="O913" t="s">
        <v>3919</v>
      </c>
      <c r="P913" t="s">
        <v>999</v>
      </c>
      <c r="Q913" t="s">
        <v>27</v>
      </c>
      <c r="R913">
        <v>807</v>
      </c>
      <c r="S913">
        <v>841</v>
      </c>
      <c r="T913">
        <v>807</v>
      </c>
      <c r="U913">
        <v>815</v>
      </c>
      <c r="V913" t="s">
        <v>3920</v>
      </c>
    </row>
    <row r="914" spans="1:22" hidden="1" x14ac:dyDescent="0.2">
      <c r="A914" t="s">
        <v>3773</v>
      </c>
      <c r="B914" t="s">
        <v>3774</v>
      </c>
      <c r="C914" t="s">
        <v>5086</v>
      </c>
      <c r="D914">
        <v>6</v>
      </c>
      <c r="E914" t="s">
        <v>5112</v>
      </c>
      <c r="F914" t="s">
        <v>5256</v>
      </c>
      <c r="G914" t="s">
        <v>3888</v>
      </c>
      <c r="H914">
        <v>4050</v>
      </c>
      <c r="I914">
        <v>4211</v>
      </c>
      <c r="J914" t="s">
        <v>3921</v>
      </c>
      <c r="K914" s="75" t="s">
        <v>110</v>
      </c>
      <c r="L914" t="s">
        <v>52</v>
      </c>
      <c r="M914" t="s">
        <v>24</v>
      </c>
      <c r="N914" t="s">
        <v>3922</v>
      </c>
      <c r="O914" t="s">
        <v>1781</v>
      </c>
      <c r="P914" t="s">
        <v>999</v>
      </c>
      <c r="Q914" t="s">
        <v>27</v>
      </c>
      <c r="R914">
        <v>808</v>
      </c>
      <c r="S914">
        <v>855</v>
      </c>
      <c r="T914">
        <v>808</v>
      </c>
      <c r="U914">
        <v>827</v>
      </c>
      <c r="V914" t="s">
        <v>3923</v>
      </c>
    </row>
    <row r="915" spans="1:22" hidden="1" x14ac:dyDescent="0.2">
      <c r="A915" t="s">
        <v>3773</v>
      </c>
      <c r="B915" t="s">
        <v>3774</v>
      </c>
      <c r="C915" t="s">
        <v>5086</v>
      </c>
      <c r="D915">
        <v>6</v>
      </c>
      <c r="E915" t="s">
        <v>5112</v>
      </c>
      <c r="F915" t="s">
        <v>5257</v>
      </c>
      <c r="G915" t="s">
        <v>3888</v>
      </c>
      <c r="H915">
        <v>4050</v>
      </c>
      <c r="I915">
        <v>4211</v>
      </c>
      <c r="J915" t="s">
        <v>3924</v>
      </c>
      <c r="K915" s="75" t="s">
        <v>79</v>
      </c>
      <c r="L915" t="s">
        <v>52</v>
      </c>
      <c r="M915" t="s">
        <v>24</v>
      </c>
      <c r="N915" t="s">
        <v>3925</v>
      </c>
      <c r="O915" t="s">
        <v>79</v>
      </c>
      <c r="P915" t="s">
        <v>79</v>
      </c>
      <c r="Q915" t="s">
        <v>79</v>
      </c>
      <c r="R915">
        <v>809</v>
      </c>
      <c r="T915">
        <v>809</v>
      </c>
      <c r="V915" t="s">
        <v>3926</v>
      </c>
    </row>
    <row r="916" spans="1:22" hidden="1" x14ac:dyDescent="0.2">
      <c r="A916" t="s">
        <v>3773</v>
      </c>
      <c r="B916" t="s">
        <v>3774</v>
      </c>
      <c r="C916" t="s">
        <v>5086</v>
      </c>
      <c r="D916">
        <v>6</v>
      </c>
      <c r="E916" t="s">
        <v>5112</v>
      </c>
      <c r="F916" t="s">
        <v>5258</v>
      </c>
      <c r="G916" t="s">
        <v>3888</v>
      </c>
      <c r="H916">
        <v>4050</v>
      </c>
      <c r="I916">
        <v>4211</v>
      </c>
      <c r="J916" t="s">
        <v>3927</v>
      </c>
      <c r="K916" s="75" t="s">
        <v>110</v>
      </c>
      <c r="L916" t="s">
        <v>52</v>
      </c>
      <c r="M916" t="s">
        <v>24</v>
      </c>
      <c r="N916" t="s">
        <v>3928</v>
      </c>
      <c r="O916" t="s">
        <v>1781</v>
      </c>
      <c r="P916" t="s">
        <v>999</v>
      </c>
      <c r="Q916" t="s">
        <v>27</v>
      </c>
      <c r="R916">
        <v>810</v>
      </c>
      <c r="S916">
        <v>856</v>
      </c>
      <c r="T916">
        <v>810</v>
      </c>
      <c r="U916">
        <v>827</v>
      </c>
      <c r="V916" t="s">
        <v>3929</v>
      </c>
    </row>
    <row r="917" spans="1:22" hidden="1" x14ac:dyDescent="0.2">
      <c r="A917" t="s">
        <v>3773</v>
      </c>
      <c r="B917" t="s">
        <v>3774</v>
      </c>
      <c r="C917" t="s">
        <v>5086</v>
      </c>
      <c r="D917">
        <v>6</v>
      </c>
      <c r="E917" t="s">
        <v>5112</v>
      </c>
      <c r="F917" t="s">
        <v>372</v>
      </c>
      <c r="G917" t="s">
        <v>3888</v>
      </c>
      <c r="H917">
        <v>4050</v>
      </c>
      <c r="I917">
        <v>4211</v>
      </c>
      <c r="J917" t="s">
        <v>372</v>
      </c>
      <c r="K917" t="s">
        <v>22</v>
      </c>
      <c r="L917" t="s">
        <v>23</v>
      </c>
      <c r="M917" t="s">
        <v>24</v>
      </c>
      <c r="N917" t="s">
        <v>3930</v>
      </c>
      <c r="O917" t="s">
        <v>372</v>
      </c>
      <c r="P917" t="s">
        <v>5106</v>
      </c>
      <c r="Q917" t="s">
        <v>27</v>
      </c>
      <c r="R917">
        <v>817</v>
      </c>
      <c r="S917">
        <v>869</v>
      </c>
      <c r="T917">
        <v>817</v>
      </c>
      <c r="U917">
        <v>836</v>
      </c>
      <c r="V917" t="s">
        <v>3931</v>
      </c>
    </row>
    <row r="918" spans="1:22" ht="34" hidden="1" x14ac:dyDescent="0.2">
      <c r="A918" t="s">
        <v>3932</v>
      </c>
      <c r="B918" t="s">
        <v>3933</v>
      </c>
      <c r="C918" t="s">
        <v>45</v>
      </c>
      <c r="D918">
        <v>19</v>
      </c>
      <c r="E918" t="s">
        <v>5112</v>
      </c>
      <c r="F918" s="70" t="s">
        <v>3934</v>
      </c>
      <c r="G918" t="s">
        <v>3935</v>
      </c>
      <c r="H918">
        <v>0</v>
      </c>
      <c r="I918">
        <v>69</v>
      </c>
      <c r="J918" t="s">
        <v>2062</v>
      </c>
      <c r="K918" s="75" t="s">
        <v>22</v>
      </c>
      <c r="L918" t="s">
        <v>32</v>
      </c>
      <c r="M918" t="s">
        <v>46</v>
      </c>
      <c r="N918" t="s">
        <v>1496</v>
      </c>
      <c r="O918" s="70" t="s">
        <v>3936</v>
      </c>
      <c r="P918" s="75" t="s">
        <v>5103</v>
      </c>
      <c r="Q918" t="s">
        <v>27</v>
      </c>
      <c r="R918">
        <v>1709</v>
      </c>
      <c r="S918">
        <v>1803</v>
      </c>
      <c r="T918">
        <v>1709</v>
      </c>
      <c r="U918">
        <v>1755</v>
      </c>
      <c r="V918" t="s">
        <v>3937</v>
      </c>
    </row>
    <row r="919" spans="1:22" ht="34" hidden="1" x14ac:dyDescent="0.2">
      <c r="A919" t="s">
        <v>3932</v>
      </c>
      <c r="B919" t="s">
        <v>3933</v>
      </c>
      <c r="C919" t="s">
        <v>45</v>
      </c>
      <c r="D919">
        <v>19</v>
      </c>
      <c r="E919" t="s">
        <v>5112</v>
      </c>
      <c r="F919" s="70" t="s">
        <v>3938</v>
      </c>
      <c r="G919" t="s">
        <v>3939</v>
      </c>
      <c r="H919">
        <v>70</v>
      </c>
      <c r="I919">
        <v>140</v>
      </c>
      <c r="J919" t="s">
        <v>1641</v>
      </c>
      <c r="K919" s="75" t="s">
        <v>22</v>
      </c>
      <c r="L919" t="s">
        <v>32</v>
      </c>
      <c r="M919" t="s">
        <v>46</v>
      </c>
      <c r="N919" t="s">
        <v>3940</v>
      </c>
      <c r="O919" s="70" t="s">
        <v>3941</v>
      </c>
      <c r="P919" s="75" t="s">
        <v>5103</v>
      </c>
      <c r="Q919" t="s">
        <v>27</v>
      </c>
      <c r="R919">
        <v>1710</v>
      </c>
      <c r="S919">
        <v>1804</v>
      </c>
      <c r="T919">
        <v>1710</v>
      </c>
      <c r="U919">
        <v>1756</v>
      </c>
      <c r="V919" t="s">
        <v>3942</v>
      </c>
    </row>
    <row r="920" spans="1:22" ht="51" hidden="1" x14ac:dyDescent="0.2">
      <c r="A920" t="s">
        <v>3932</v>
      </c>
      <c r="B920" t="s">
        <v>3933</v>
      </c>
      <c r="C920" t="s">
        <v>45</v>
      </c>
      <c r="D920">
        <v>19</v>
      </c>
      <c r="E920" t="s">
        <v>5112</v>
      </c>
      <c r="F920" s="70" t="s">
        <v>3943</v>
      </c>
      <c r="G920" t="s">
        <v>3944</v>
      </c>
      <c r="H920">
        <v>142</v>
      </c>
      <c r="I920">
        <v>325</v>
      </c>
      <c r="J920" t="s">
        <v>3945</v>
      </c>
      <c r="K920" s="75" t="s">
        <v>22</v>
      </c>
      <c r="L920" t="s">
        <v>32</v>
      </c>
      <c r="M920" t="s">
        <v>24</v>
      </c>
      <c r="N920" t="s">
        <v>3946</v>
      </c>
      <c r="O920" s="70" t="s">
        <v>3947</v>
      </c>
      <c r="P920" t="s">
        <v>5097</v>
      </c>
      <c r="Q920" t="s">
        <v>27</v>
      </c>
      <c r="R920">
        <v>1711</v>
      </c>
      <c r="S920">
        <v>1805</v>
      </c>
      <c r="T920">
        <v>1711</v>
      </c>
      <c r="U920">
        <v>1757</v>
      </c>
      <c r="V920" t="s">
        <v>3948</v>
      </c>
    </row>
    <row r="921" spans="1:22" ht="34" hidden="1" x14ac:dyDescent="0.2">
      <c r="A921" t="s">
        <v>3932</v>
      </c>
      <c r="B921" t="s">
        <v>3933</v>
      </c>
      <c r="C921" t="s">
        <v>45</v>
      </c>
      <c r="D921">
        <v>19</v>
      </c>
      <c r="E921" t="s">
        <v>5112</v>
      </c>
      <c r="F921" s="70" t="s">
        <v>3949</v>
      </c>
      <c r="G921" t="s">
        <v>3950</v>
      </c>
      <c r="H921">
        <v>326</v>
      </c>
      <c r="I921">
        <v>417</v>
      </c>
      <c r="J921" t="s">
        <v>3951</v>
      </c>
      <c r="K921" s="75" t="s">
        <v>22</v>
      </c>
      <c r="L921" t="s">
        <v>32</v>
      </c>
      <c r="M921" t="s">
        <v>24</v>
      </c>
      <c r="N921" t="s">
        <v>3952</v>
      </c>
      <c r="O921" s="70" t="s">
        <v>3953</v>
      </c>
      <c r="P921" t="s">
        <v>5097</v>
      </c>
      <c r="Q921" t="s">
        <v>27</v>
      </c>
      <c r="R921">
        <v>1712</v>
      </c>
      <c r="S921">
        <v>1806</v>
      </c>
      <c r="T921">
        <v>1712</v>
      </c>
      <c r="U921">
        <v>1758</v>
      </c>
      <c r="V921" t="s">
        <v>3954</v>
      </c>
    </row>
    <row r="922" spans="1:22" ht="17" hidden="1" x14ac:dyDescent="0.2">
      <c r="A922" t="s">
        <v>3932</v>
      </c>
      <c r="B922" t="s">
        <v>3933</v>
      </c>
      <c r="C922" t="s">
        <v>45</v>
      </c>
      <c r="D922">
        <v>19</v>
      </c>
      <c r="E922" t="s">
        <v>5112</v>
      </c>
      <c r="F922" s="70" t="s">
        <v>3955</v>
      </c>
      <c r="G922" t="s">
        <v>3956</v>
      </c>
      <c r="H922">
        <v>418</v>
      </c>
      <c r="I922">
        <v>493</v>
      </c>
      <c r="J922" t="s">
        <v>3957</v>
      </c>
      <c r="K922" s="75" t="s">
        <v>22</v>
      </c>
      <c r="L922" t="s">
        <v>32</v>
      </c>
      <c r="M922" t="s">
        <v>46</v>
      </c>
      <c r="N922" t="s">
        <v>3958</v>
      </c>
      <c r="O922" s="70" t="s">
        <v>3959</v>
      </c>
      <c r="P922" t="s">
        <v>5097</v>
      </c>
      <c r="Q922" t="s">
        <v>27</v>
      </c>
      <c r="R922">
        <v>1713</v>
      </c>
      <c r="S922">
        <v>1807</v>
      </c>
      <c r="T922">
        <v>1713</v>
      </c>
      <c r="U922">
        <v>1759</v>
      </c>
      <c r="V922" t="s">
        <v>3960</v>
      </c>
    </row>
    <row r="923" spans="1:22" ht="17" hidden="1" x14ac:dyDescent="0.2">
      <c r="A923" t="s">
        <v>3932</v>
      </c>
      <c r="B923" t="s">
        <v>3933</v>
      </c>
      <c r="C923" t="s">
        <v>45</v>
      </c>
      <c r="D923">
        <v>19</v>
      </c>
      <c r="E923" t="s">
        <v>5112</v>
      </c>
      <c r="F923" s="70" t="s">
        <v>3961</v>
      </c>
      <c r="G923" t="s">
        <v>3962</v>
      </c>
      <c r="H923">
        <v>494</v>
      </c>
      <c r="I923">
        <v>528</v>
      </c>
      <c r="J923" t="s">
        <v>3963</v>
      </c>
      <c r="K923" t="s">
        <v>45</v>
      </c>
      <c r="L923" t="s">
        <v>32</v>
      </c>
      <c r="M923" t="s">
        <v>24</v>
      </c>
      <c r="N923" t="s">
        <v>3964</v>
      </c>
      <c r="O923" s="70" t="s">
        <v>3965</v>
      </c>
      <c r="P923" t="s">
        <v>520</v>
      </c>
      <c r="Q923" t="s">
        <v>27</v>
      </c>
      <c r="R923">
        <v>1714</v>
      </c>
      <c r="S923">
        <v>1808</v>
      </c>
      <c r="T923">
        <v>1714</v>
      </c>
      <c r="U923">
        <v>1760</v>
      </c>
      <c r="V923" t="s">
        <v>3966</v>
      </c>
    </row>
    <row r="924" spans="1:22" ht="51" hidden="1" x14ac:dyDescent="0.2">
      <c r="A924" t="s">
        <v>3932</v>
      </c>
      <c r="B924" t="s">
        <v>3933</v>
      </c>
      <c r="C924" t="s">
        <v>45</v>
      </c>
      <c r="D924">
        <v>19</v>
      </c>
      <c r="E924" t="s">
        <v>5112</v>
      </c>
      <c r="F924" s="70" t="s">
        <v>3967</v>
      </c>
      <c r="G924" t="s">
        <v>3968</v>
      </c>
      <c r="H924">
        <v>962</v>
      </c>
      <c r="I924">
        <v>1070</v>
      </c>
      <c r="J924" t="s">
        <v>3969</v>
      </c>
      <c r="K924" t="s">
        <v>22</v>
      </c>
      <c r="L924" t="s">
        <v>32</v>
      </c>
      <c r="M924" t="s">
        <v>46</v>
      </c>
      <c r="N924" t="s">
        <v>3970</v>
      </c>
      <c r="O924" s="70" t="s">
        <v>3971</v>
      </c>
      <c r="P924" t="s">
        <v>5097</v>
      </c>
      <c r="Q924" t="s">
        <v>27</v>
      </c>
      <c r="R924">
        <v>1715</v>
      </c>
      <c r="S924">
        <v>1809</v>
      </c>
      <c r="T924">
        <v>1715</v>
      </c>
      <c r="U924">
        <v>1761</v>
      </c>
      <c r="V924" t="s">
        <v>3972</v>
      </c>
    </row>
    <row r="925" spans="1:22" ht="34" hidden="1" x14ac:dyDescent="0.2">
      <c r="A925" t="s">
        <v>3932</v>
      </c>
      <c r="B925" t="s">
        <v>3933</v>
      </c>
      <c r="C925" t="s">
        <v>45</v>
      </c>
      <c r="D925">
        <v>19</v>
      </c>
      <c r="E925" t="s">
        <v>5112</v>
      </c>
      <c r="F925" s="70" t="s">
        <v>3973</v>
      </c>
      <c r="G925" t="s">
        <v>3974</v>
      </c>
      <c r="H925">
        <v>1072</v>
      </c>
      <c r="I925">
        <v>1192</v>
      </c>
      <c r="J925" t="s">
        <v>3975</v>
      </c>
      <c r="K925" t="s">
        <v>22</v>
      </c>
      <c r="L925" t="s">
        <v>23</v>
      </c>
      <c r="M925" t="s">
        <v>24</v>
      </c>
      <c r="N925" t="s">
        <v>3976</v>
      </c>
      <c r="O925" t="s">
        <v>3977</v>
      </c>
      <c r="P925" t="s">
        <v>5097</v>
      </c>
      <c r="Q925" t="s">
        <v>27</v>
      </c>
      <c r="R925">
        <v>1716</v>
      </c>
      <c r="S925">
        <v>1810</v>
      </c>
      <c r="T925">
        <v>1716</v>
      </c>
      <c r="U925">
        <v>1762</v>
      </c>
      <c r="V925" t="s">
        <v>3978</v>
      </c>
    </row>
    <row r="926" spans="1:22" ht="51" hidden="1" x14ac:dyDescent="0.2">
      <c r="A926" t="s">
        <v>3932</v>
      </c>
      <c r="B926" t="s">
        <v>3933</v>
      </c>
      <c r="C926" t="s">
        <v>45</v>
      </c>
      <c r="D926">
        <v>19</v>
      </c>
      <c r="E926" t="s">
        <v>5112</v>
      </c>
      <c r="F926" s="70" t="s">
        <v>3979</v>
      </c>
      <c r="G926" t="s">
        <v>3980</v>
      </c>
      <c r="H926">
        <v>1523</v>
      </c>
      <c r="I926">
        <v>1714</v>
      </c>
      <c r="J926" t="s">
        <v>1304</v>
      </c>
      <c r="K926" s="75" t="s">
        <v>79</v>
      </c>
      <c r="L926" t="s">
        <v>23</v>
      </c>
      <c r="M926" t="s">
        <v>24</v>
      </c>
      <c r="N926" t="s">
        <v>3981</v>
      </c>
      <c r="O926" t="s">
        <v>79</v>
      </c>
      <c r="P926" t="s">
        <v>79</v>
      </c>
      <c r="Q926" t="s">
        <v>79</v>
      </c>
      <c r="R926">
        <v>1717</v>
      </c>
      <c r="T926">
        <v>1717</v>
      </c>
      <c r="V926" t="s">
        <v>3982</v>
      </c>
    </row>
    <row r="927" spans="1:22" ht="51" hidden="1" x14ac:dyDescent="0.2">
      <c r="A927" t="s">
        <v>3932</v>
      </c>
      <c r="B927" t="s">
        <v>3933</v>
      </c>
      <c r="C927" t="s">
        <v>45</v>
      </c>
      <c r="D927">
        <v>19</v>
      </c>
      <c r="E927" t="s">
        <v>5112</v>
      </c>
      <c r="F927" s="70" t="s">
        <v>3983</v>
      </c>
      <c r="G927" t="s">
        <v>3984</v>
      </c>
      <c r="H927">
        <v>3075</v>
      </c>
      <c r="I927">
        <v>3246</v>
      </c>
      <c r="J927" t="s">
        <v>92</v>
      </c>
      <c r="K927" s="75" t="s">
        <v>79</v>
      </c>
      <c r="L927" t="s">
        <v>23</v>
      </c>
      <c r="M927" t="s">
        <v>24</v>
      </c>
      <c r="N927" t="s">
        <v>3985</v>
      </c>
      <c r="O927" t="s">
        <v>79</v>
      </c>
      <c r="P927" t="s">
        <v>79</v>
      </c>
      <c r="Q927" t="s">
        <v>79</v>
      </c>
      <c r="R927">
        <v>1718</v>
      </c>
      <c r="T927">
        <v>1718</v>
      </c>
      <c r="V927" t="s">
        <v>3986</v>
      </c>
    </row>
    <row r="928" spans="1:22" ht="51" x14ac:dyDescent="0.2">
      <c r="A928" t="s">
        <v>3932</v>
      </c>
      <c r="B928" t="s">
        <v>3933</v>
      </c>
      <c r="C928" t="s">
        <v>45</v>
      </c>
      <c r="D928">
        <v>19</v>
      </c>
      <c r="E928" t="s">
        <v>5112</v>
      </c>
      <c r="F928" s="70" t="s">
        <v>3983</v>
      </c>
      <c r="G928" t="s">
        <v>3984</v>
      </c>
      <c r="H928">
        <v>3075</v>
      </c>
      <c r="I928">
        <v>3246</v>
      </c>
      <c r="J928" t="s">
        <v>3987</v>
      </c>
      <c r="K928" s="75" t="s">
        <v>110</v>
      </c>
      <c r="L928" t="s">
        <v>52</v>
      </c>
      <c r="M928" t="s">
        <v>24</v>
      </c>
      <c r="N928" t="s">
        <v>3988</v>
      </c>
      <c r="O928" t="s">
        <v>110</v>
      </c>
      <c r="P928" t="s">
        <v>112</v>
      </c>
      <c r="Q928" t="s">
        <v>27</v>
      </c>
      <c r="R928">
        <v>1719</v>
      </c>
      <c r="S928">
        <v>1812</v>
      </c>
      <c r="T928">
        <v>1719</v>
      </c>
      <c r="U928">
        <v>1764</v>
      </c>
      <c r="V928" t="s">
        <v>3989</v>
      </c>
    </row>
    <row r="929" spans="1:22" ht="68" x14ac:dyDescent="0.2">
      <c r="A929" t="s">
        <v>3932</v>
      </c>
      <c r="B929" t="s">
        <v>3933</v>
      </c>
      <c r="C929" t="s">
        <v>45</v>
      </c>
      <c r="D929">
        <v>19</v>
      </c>
      <c r="E929" t="s">
        <v>5112</v>
      </c>
      <c r="F929" s="70" t="s">
        <v>3990</v>
      </c>
      <c r="G929" t="s">
        <v>3991</v>
      </c>
      <c r="H929">
        <v>4203</v>
      </c>
      <c r="I929">
        <v>4364</v>
      </c>
      <c r="J929" t="s">
        <v>3992</v>
      </c>
      <c r="K929" t="s">
        <v>110</v>
      </c>
      <c r="L929" t="s">
        <v>32</v>
      </c>
      <c r="M929" t="s">
        <v>24</v>
      </c>
      <c r="N929" t="s">
        <v>3993</v>
      </c>
      <c r="O929" s="70" t="s">
        <v>3994</v>
      </c>
      <c r="P929" t="s">
        <v>112</v>
      </c>
      <c r="Q929" t="s">
        <v>27</v>
      </c>
      <c r="R929">
        <v>1720</v>
      </c>
      <c r="S929">
        <v>1813</v>
      </c>
      <c r="T929">
        <v>1720</v>
      </c>
      <c r="U929">
        <v>1765</v>
      </c>
      <c r="V929" t="s">
        <v>3995</v>
      </c>
    </row>
    <row r="930" spans="1:22" ht="51" hidden="1" x14ac:dyDescent="0.2">
      <c r="A930" t="s">
        <v>3932</v>
      </c>
      <c r="B930" t="s">
        <v>3933</v>
      </c>
      <c r="C930" t="s">
        <v>45</v>
      </c>
      <c r="D930">
        <v>19</v>
      </c>
      <c r="E930" t="s">
        <v>5112</v>
      </c>
      <c r="F930" s="70" t="s">
        <v>3990</v>
      </c>
      <c r="G930" t="s">
        <v>3991</v>
      </c>
      <c r="H930">
        <v>4203</v>
      </c>
      <c r="I930">
        <v>4364</v>
      </c>
      <c r="J930" t="s">
        <v>3996</v>
      </c>
      <c r="K930" s="75" t="s">
        <v>110</v>
      </c>
      <c r="L930" t="s">
        <v>52</v>
      </c>
      <c r="M930" t="s">
        <v>24</v>
      </c>
      <c r="N930" t="s">
        <v>3997</v>
      </c>
      <c r="O930" t="s">
        <v>3998</v>
      </c>
      <c r="P930" t="s">
        <v>3072</v>
      </c>
      <c r="Q930" t="s">
        <v>27</v>
      </c>
      <c r="R930">
        <v>1721</v>
      </c>
      <c r="S930">
        <v>1814</v>
      </c>
      <c r="T930">
        <v>1721</v>
      </c>
      <c r="U930">
        <v>1766</v>
      </c>
      <c r="V930" t="s">
        <v>3999</v>
      </c>
    </row>
    <row r="931" spans="1:22" ht="34" hidden="1" x14ac:dyDescent="0.2">
      <c r="A931" t="s">
        <v>3932</v>
      </c>
      <c r="B931" t="s">
        <v>3933</v>
      </c>
      <c r="C931" t="s">
        <v>45</v>
      </c>
      <c r="D931">
        <v>19</v>
      </c>
      <c r="E931" t="s">
        <v>5112</v>
      </c>
      <c r="F931" s="70" t="s">
        <v>4000</v>
      </c>
      <c r="G931" t="s">
        <v>4001</v>
      </c>
      <c r="H931">
        <v>4529</v>
      </c>
      <c r="I931">
        <v>4618</v>
      </c>
      <c r="J931" t="s">
        <v>4002</v>
      </c>
      <c r="K931" t="s">
        <v>22</v>
      </c>
      <c r="L931" t="s">
        <v>52</v>
      </c>
      <c r="M931" t="s">
        <v>24</v>
      </c>
      <c r="N931" t="s">
        <v>4003</v>
      </c>
      <c r="O931" t="s">
        <v>122</v>
      </c>
      <c r="P931" t="s">
        <v>5105</v>
      </c>
      <c r="Q931" t="s">
        <v>27</v>
      </c>
      <c r="R931">
        <v>1722</v>
      </c>
      <c r="S931">
        <v>1837</v>
      </c>
      <c r="T931">
        <v>1722</v>
      </c>
      <c r="U931">
        <v>1788</v>
      </c>
      <c r="V931" t="s">
        <v>4004</v>
      </c>
    </row>
    <row r="932" spans="1:22" ht="51" hidden="1" x14ac:dyDescent="0.2">
      <c r="A932" t="s">
        <v>3932</v>
      </c>
      <c r="B932" t="s">
        <v>3933</v>
      </c>
      <c r="C932" t="s">
        <v>45</v>
      </c>
      <c r="D932">
        <v>19</v>
      </c>
      <c r="E932" t="s">
        <v>5112</v>
      </c>
      <c r="F932" s="70" t="s">
        <v>4005</v>
      </c>
      <c r="G932" t="s">
        <v>4006</v>
      </c>
      <c r="H932">
        <v>4991</v>
      </c>
      <c r="I932">
        <v>5171</v>
      </c>
      <c r="J932" t="s">
        <v>4007</v>
      </c>
      <c r="K932" s="75" t="s">
        <v>110</v>
      </c>
      <c r="L932" t="s">
        <v>52</v>
      </c>
      <c r="M932" t="s">
        <v>24</v>
      </c>
      <c r="N932" t="s">
        <v>4008</v>
      </c>
      <c r="O932" t="s">
        <v>4009</v>
      </c>
      <c r="P932" t="s">
        <v>999</v>
      </c>
      <c r="Q932" t="s">
        <v>27</v>
      </c>
      <c r="R932">
        <v>1723</v>
      </c>
      <c r="S932">
        <v>1815</v>
      </c>
      <c r="T932">
        <v>1723</v>
      </c>
      <c r="U932">
        <v>1767</v>
      </c>
      <c r="V932" t="s">
        <v>4010</v>
      </c>
    </row>
    <row r="933" spans="1:22" ht="68" hidden="1" x14ac:dyDescent="0.2">
      <c r="A933" t="s">
        <v>3932</v>
      </c>
      <c r="B933" t="s">
        <v>3933</v>
      </c>
      <c r="C933" t="s">
        <v>45</v>
      </c>
      <c r="D933">
        <v>19</v>
      </c>
      <c r="E933" t="s">
        <v>5112</v>
      </c>
      <c r="F933" s="70" t="s">
        <v>4011</v>
      </c>
      <c r="G933" t="s">
        <v>4012</v>
      </c>
      <c r="H933">
        <v>5173</v>
      </c>
      <c r="I933">
        <v>5413</v>
      </c>
      <c r="J933" t="s">
        <v>848</v>
      </c>
      <c r="K933" t="s">
        <v>22</v>
      </c>
      <c r="L933" t="s">
        <v>52</v>
      </c>
      <c r="M933" t="s">
        <v>24</v>
      </c>
      <c r="N933" t="s">
        <v>4013</v>
      </c>
      <c r="O933" t="s">
        <v>122</v>
      </c>
      <c r="P933" t="s">
        <v>5105</v>
      </c>
      <c r="Q933" t="s">
        <v>27</v>
      </c>
      <c r="R933">
        <v>1724</v>
      </c>
      <c r="S933">
        <v>1838</v>
      </c>
      <c r="T933">
        <v>1724</v>
      </c>
      <c r="U933">
        <v>1789</v>
      </c>
      <c r="V933" t="s">
        <v>4014</v>
      </c>
    </row>
    <row r="934" spans="1:22" ht="68" hidden="1" x14ac:dyDescent="0.2">
      <c r="A934" t="s">
        <v>3932</v>
      </c>
      <c r="B934" t="s">
        <v>3933</v>
      </c>
      <c r="C934" t="s">
        <v>45</v>
      </c>
      <c r="D934">
        <v>19</v>
      </c>
      <c r="E934" t="s">
        <v>5112</v>
      </c>
      <c r="F934" s="70" t="s">
        <v>4015</v>
      </c>
      <c r="G934" t="s">
        <v>4016</v>
      </c>
      <c r="H934">
        <v>5804</v>
      </c>
      <c r="I934">
        <v>6038</v>
      </c>
      <c r="J934" t="s">
        <v>848</v>
      </c>
      <c r="K934" t="s">
        <v>22</v>
      </c>
      <c r="L934" t="s">
        <v>52</v>
      </c>
      <c r="M934" t="s">
        <v>24</v>
      </c>
      <c r="N934" t="s">
        <v>4017</v>
      </c>
      <c r="O934" t="s">
        <v>122</v>
      </c>
      <c r="P934" t="s">
        <v>5105</v>
      </c>
      <c r="Q934" t="s">
        <v>27</v>
      </c>
      <c r="R934">
        <v>1725</v>
      </c>
      <c r="S934">
        <v>1839</v>
      </c>
      <c r="T934">
        <v>1725</v>
      </c>
      <c r="U934">
        <v>1790</v>
      </c>
      <c r="V934" t="s">
        <v>4018</v>
      </c>
    </row>
    <row r="935" spans="1:22" ht="68" hidden="1" x14ac:dyDescent="0.2">
      <c r="A935" t="s">
        <v>3932</v>
      </c>
      <c r="B935" t="s">
        <v>3933</v>
      </c>
      <c r="C935" t="s">
        <v>45</v>
      </c>
      <c r="D935">
        <v>19</v>
      </c>
      <c r="E935" t="s">
        <v>5112</v>
      </c>
      <c r="F935" s="70" t="s">
        <v>4019</v>
      </c>
      <c r="G935" t="s">
        <v>4020</v>
      </c>
      <c r="H935">
        <v>6040</v>
      </c>
      <c r="I935">
        <v>6335</v>
      </c>
      <c r="J935" t="s">
        <v>4021</v>
      </c>
      <c r="K935" t="s">
        <v>22</v>
      </c>
      <c r="L935" t="s">
        <v>23</v>
      </c>
      <c r="M935" t="s">
        <v>24</v>
      </c>
      <c r="N935" t="s">
        <v>4022</v>
      </c>
      <c r="O935" t="s">
        <v>4023</v>
      </c>
      <c r="P935" t="s">
        <v>5106</v>
      </c>
      <c r="Q935" t="s">
        <v>27</v>
      </c>
      <c r="R935">
        <v>1726</v>
      </c>
      <c r="S935">
        <v>1817</v>
      </c>
      <c r="T935">
        <v>1726</v>
      </c>
      <c r="U935">
        <v>1769</v>
      </c>
      <c r="V935" t="s">
        <v>4024</v>
      </c>
    </row>
    <row r="936" spans="1:22" hidden="1" x14ac:dyDescent="0.2">
      <c r="A936" t="s">
        <v>3932</v>
      </c>
      <c r="B936" t="s">
        <v>3933</v>
      </c>
      <c r="C936" t="s">
        <v>45</v>
      </c>
      <c r="D936">
        <v>19</v>
      </c>
      <c r="E936" t="s">
        <v>5112</v>
      </c>
      <c r="F936" t="s">
        <v>4025</v>
      </c>
      <c r="G936" t="s">
        <v>4020</v>
      </c>
      <c r="H936">
        <v>6040</v>
      </c>
      <c r="I936">
        <v>6335</v>
      </c>
      <c r="J936" t="s">
        <v>4025</v>
      </c>
      <c r="K936" t="s">
        <v>22</v>
      </c>
      <c r="L936" t="s">
        <v>52</v>
      </c>
      <c r="M936" t="s">
        <v>24</v>
      </c>
      <c r="N936" t="s">
        <v>4026</v>
      </c>
      <c r="O936" t="s">
        <v>4023</v>
      </c>
      <c r="P936" t="s">
        <v>5099</v>
      </c>
      <c r="Q936" t="s">
        <v>27</v>
      </c>
      <c r="R936">
        <v>1727</v>
      </c>
      <c r="S936">
        <v>1818</v>
      </c>
      <c r="T936">
        <v>1727</v>
      </c>
      <c r="U936">
        <v>1769</v>
      </c>
      <c r="V936" t="s">
        <v>4027</v>
      </c>
    </row>
    <row r="937" spans="1:22" ht="34" hidden="1" x14ac:dyDescent="0.2">
      <c r="A937" t="s">
        <v>3932</v>
      </c>
      <c r="B937" t="s">
        <v>3933</v>
      </c>
      <c r="C937" t="s">
        <v>45</v>
      </c>
      <c r="D937">
        <v>19</v>
      </c>
      <c r="E937" t="s">
        <v>5112</v>
      </c>
      <c r="F937" s="70" t="s">
        <v>4028</v>
      </c>
      <c r="G937" t="s">
        <v>4029</v>
      </c>
      <c r="H937">
        <v>6336</v>
      </c>
      <c r="I937">
        <v>6484</v>
      </c>
      <c r="J937" t="s">
        <v>4030</v>
      </c>
      <c r="K937" t="s">
        <v>110</v>
      </c>
      <c r="L937" t="s">
        <v>52</v>
      </c>
      <c r="M937" t="s">
        <v>24</v>
      </c>
      <c r="N937" t="s">
        <v>4031</v>
      </c>
      <c r="O937" t="s">
        <v>1089</v>
      </c>
      <c r="P937" t="s">
        <v>5105</v>
      </c>
      <c r="Q937" t="s">
        <v>27</v>
      </c>
      <c r="R937">
        <v>1728</v>
      </c>
      <c r="S937">
        <v>1816</v>
      </c>
      <c r="T937">
        <v>1728</v>
      </c>
      <c r="U937">
        <v>1768</v>
      </c>
      <c r="V937" t="s">
        <v>4032</v>
      </c>
    </row>
    <row r="938" spans="1:22" ht="34" hidden="1" x14ac:dyDescent="0.2">
      <c r="A938" t="s">
        <v>3932</v>
      </c>
      <c r="B938" t="s">
        <v>3933</v>
      </c>
      <c r="C938" t="s">
        <v>45</v>
      </c>
      <c r="D938">
        <v>19</v>
      </c>
      <c r="E938" t="s">
        <v>5112</v>
      </c>
      <c r="F938" s="70" t="s">
        <v>4033</v>
      </c>
      <c r="G938" t="s">
        <v>4034</v>
      </c>
      <c r="H938">
        <v>6846</v>
      </c>
      <c r="I938">
        <v>6981</v>
      </c>
      <c r="J938" t="s">
        <v>4035</v>
      </c>
      <c r="K938" t="s">
        <v>22</v>
      </c>
      <c r="L938" t="s">
        <v>52</v>
      </c>
      <c r="M938" t="s">
        <v>24</v>
      </c>
      <c r="N938" t="s">
        <v>4036</v>
      </c>
      <c r="O938" t="s">
        <v>122</v>
      </c>
      <c r="P938" t="s">
        <v>5105</v>
      </c>
      <c r="Q938" t="s">
        <v>27</v>
      </c>
      <c r="R938">
        <v>1729</v>
      </c>
      <c r="S938">
        <v>1841</v>
      </c>
      <c r="T938">
        <v>1729</v>
      </c>
      <c r="U938">
        <v>1792</v>
      </c>
      <c r="V938" t="s">
        <v>4037</v>
      </c>
    </row>
    <row r="939" spans="1:22" ht="34" hidden="1" x14ac:dyDescent="0.2">
      <c r="A939" t="s">
        <v>3932</v>
      </c>
      <c r="B939" t="s">
        <v>3933</v>
      </c>
      <c r="C939" t="s">
        <v>45</v>
      </c>
      <c r="D939">
        <v>19</v>
      </c>
      <c r="E939" t="s">
        <v>5112</v>
      </c>
      <c r="F939" s="70" t="s">
        <v>4038</v>
      </c>
      <c r="G939" t="s">
        <v>4039</v>
      </c>
      <c r="H939">
        <v>7626</v>
      </c>
      <c r="I939">
        <v>7736</v>
      </c>
      <c r="J939" t="s">
        <v>4040</v>
      </c>
      <c r="K939" t="s">
        <v>22</v>
      </c>
      <c r="L939" t="s">
        <v>23</v>
      </c>
      <c r="M939" t="s">
        <v>24</v>
      </c>
      <c r="N939" t="s">
        <v>4041</v>
      </c>
      <c r="O939" t="s">
        <v>4042</v>
      </c>
      <c r="P939" t="s">
        <v>5106</v>
      </c>
      <c r="Q939" t="s">
        <v>27</v>
      </c>
      <c r="R939">
        <v>1730</v>
      </c>
      <c r="S939">
        <v>1822</v>
      </c>
      <c r="T939">
        <v>1730</v>
      </c>
      <c r="U939">
        <v>1773</v>
      </c>
      <c r="V939" t="s">
        <v>4043</v>
      </c>
    </row>
    <row r="940" spans="1:22" ht="102" x14ac:dyDescent="0.2">
      <c r="A940" t="s">
        <v>3932</v>
      </c>
      <c r="B940" t="s">
        <v>3933</v>
      </c>
      <c r="C940" t="s">
        <v>45</v>
      </c>
      <c r="D940">
        <v>19</v>
      </c>
      <c r="E940" t="s">
        <v>5112</v>
      </c>
      <c r="F940" s="70" t="s">
        <v>4044</v>
      </c>
      <c r="G940" t="s">
        <v>4045</v>
      </c>
      <c r="H940">
        <v>7854</v>
      </c>
      <c r="I940">
        <v>8057</v>
      </c>
      <c r="J940" t="s">
        <v>4046</v>
      </c>
      <c r="K940" t="s">
        <v>110</v>
      </c>
      <c r="L940" t="s">
        <v>32</v>
      </c>
      <c r="M940" t="s">
        <v>46</v>
      </c>
      <c r="N940" t="s">
        <v>4047</v>
      </c>
      <c r="O940" s="70" t="s">
        <v>4048</v>
      </c>
      <c r="P940" t="s">
        <v>112</v>
      </c>
      <c r="Q940" t="s">
        <v>27</v>
      </c>
      <c r="R940">
        <v>1731</v>
      </c>
      <c r="S940">
        <v>1821</v>
      </c>
      <c r="T940">
        <v>1731</v>
      </c>
      <c r="U940">
        <v>1772</v>
      </c>
      <c r="V940" t="s">
        <v>4049</v>
      </c>
    </row>
    <row r="941" spans="1:22" ht="51" x14ac:dyDescent="0.2">
      <c r="A941" t="s">
        <v>3932</v>
      </c>
      <c r="B941" t="s">
        <v>3933</v>
      </c>
      <c r="C941" t="s">
        <v>45</v>
      </c>
      <c r="D941">
        <v>19</v>
      </c>
      <c r="E941" t="s">
        <v>5112</v>
      </c>
      <c r="F941" s="70" t="s">
        <v>4050</v>
      </c>
      <c r="G941" t="s">
        <v>4051</v>
      </c>
      <c r="H941">
        <v>8398</v>
      </c>
      <c r="I941">
        <v>8600</v>
      </c>
      <c r="J941" t="s">
        <v>4052</v>
      </c>
      <c r="K941" s="75" t="s">
        <v>110</v>
      </c>
      <c r="L941" t="s">
        <v>52</v>
      </c>
      <c r="M941" t="s">
        <v>24</v>
      </c>
      <c r="N941" t="s">
        <v>4053</v>
      </c>
      <c r="O941" t="s">
        <v>110</v>
      </c>
      <c r="P941" t="s">
        <v>112</v>
      </c>
      <c r="Q941" t="s">
        <v>27</v>
      </c>
      <c r="R941">
        <v>1732</v>
      </c>
      <c r="S941">
        <v>1824</v>
      </c>
      <c r="T941">
        <v>1732</v>
      </c>
      <c r="U941">
        <v>1775</v>
      </c>
      <c r="V941" t="s">
        <v>4054</v>
      </c>
    </row>
    <row r="942" spans="1:22" ht="51" x14ac:dyDescent="0.2">
      <c r="A942" t="s">
        <v>3932</v>
      </c>
      <c r="B942" t="s">
        <v>3933</v>
      </c>
      <c r="C942" t="s">
        <v>45</v>
      </c>
      <c r="D942">
        <v>19</v>
      </c>
      <c r="E942" t="s">
        <v>5112</v>
      </c>
      <c r="F942" s="70" t="s">
        <v>4055</v>
      </c>
      <c r="G942" t="s">
        <v>4056</v>
      </c>
      <c r="H942">
        <v>8601</v>
      </c>
      <c r="I942">
        <v>8754</v>
      </c>
      <c r="J942" t="s">
        <v>4057</v>
      </c>
      <c r="K942" s="75" t="s">
        <v>110</v>
      </c>
      <c r="L942" t="s">
        <v>52</v>
      </c>
      <c r="M942" t="s">
        <v>24</v>
      </c>
      <c r="N942" t="s">
        <v>4058</v>
      </c>
      <c r="O942" t="s">
        <v>1055</v>
      </c>
      <c r="P942" t="s">
        <v>112</v>
      </c>
      <c r="Q942" t="s">
        <v>27</v>
      </c>
      <c r="R942">
        <v>1733</v>
      </c>
      <c r="S942">
        <v>1825</v>
      </c>
      <c r="T942">
        <v>1733</v>
      </c>
      <c r="U942">
        <v>1776</v>
      </c>
      <c r="V942" t="s">
        <v>4059</v>
      </c>
    </row>
    <row r="943" spans="1:22" ht="34" hidden="1" x14ac:dyDescent="0.2">
      <c r="A943" t="s">
        <v>3932</v>
      </c>
      <c r="B943" t="s">
        <v>3933</v>
      </c>
      <c r="C943" t="s">
        <v>45</v>
      </c>
      <c r="D943">
        <v>19</v>
      </c>
      <c r="E943" t="s">
        <v>5112</v>
      </c>
      <c r="F943" s="70" t="s">
        <v>4060</v>
      </c>
      <c r="G943" t="s">
        <v>4061</v>
      </c>
      <c r="H943">
        <v>9042</v>
      </c>
      <c r="I943">
        <v>9192</v>
      </c>
      <c r="J943" t="s">
        <v>4060</v>
      </c>
      <c r="K943" s="75" t="s">
        <v>79</v>
      </c>
      <c r="L943" t="s">
        <v>52</v>
      </c>
      <c r="M943" t="s">
        <v>24</v>
      </c>
      <c r="N943" t="s">
        <v>4062</v>
      </c>
      <c r="O943" t="s">
        <v>79</v>
      </c>
      <c r="P943" t="s">
        <v>79</v>
      </c>
      <c r="Q943" t="s">
        <v>79</v>
      </c>
      <c r="R943">
        <v>1734</v>
      </c>
      <c r="T943">
        <v>1734</v>
      </c>
      <c r="V943" t="s">
        <v>4063</v>
      </c>
    </row>
    <row r="944" spans="1:22" ht="119" hidden="1" x14ac:dyDescent="0.2">
      <c r="A944" t="s">
        <v>3932</v>
      </c>
      <c r="B944" t="s">
        <v>3933</v>
      </c>
      <c r="C944" t="s">
        <v>45</v>
      </c>
      <c r="D944">
        <v>19</v>
      </c>
      <c r="E944" t="s">
        <v>5112</v>
      </c>
      <c r="F944" s="70" t="s">
        <v>4064</v>
      </c>
      <c r="G944" t="s">
        <v>4065</v>
      </c>
      <c r="H944">
        <v>9194</v>
      </c>
      <c r="I944">
        <v>9637</v>
      </c>
      <c r="J944" t="s">
        <v>4066</v>
      </c>
      <c r="K944" s="75" t="s">
        <v>79</v>
      </c>
      <c r="L944" t="s">
        <v>23</v>
      </c>
      <c r="M944" t="s">
        <v>46</v>
      </c>
      <c r="N944" t="s">
        <v>4067</v>
      </c>
      <c r="O944" t="s">
        <v>79</v>
      </c>
      <c r="P944" t="s">
        <v>79</v>
      </c>
      <c r="Q944" t="s">
        <v>79</v>
      </c>
      <c r="R944">
        <v>1735</v>
      </c>
      <c r="T944">
        <v>1735</v>
      </c>
      <c r="V944" t="s">
        <v>4068</v>
      </c>
    </row>
    <row r="945" spans="1:22" ht="119" hidden="1" x14ac:dyDescent="0.2">
      <c r="A945" t="s">
        <v>3932</v>
      </c>
      <c r="B945" t="s">
        <v>3933</v>
      </c>
      <c r="C945" t="s">
        <v>45</v>
      </c>
      <c r="D945">
        <v>19</v>
      </c>
      <c r="E945" t="s">
        <v>5112</v>
      </c>
      <c r="F945" s="70" t="s">
        <v>4064</v>
      </c>
      <c r="G945" t="s">
        <v>4065</v>
      </c>
      <c r="H945">
        <v>9194</v>
      </c>
      <c r="I945">
        <v>9637</v>
      </c>
      <c r="J945" t="s">
        <v>4069</v>
      </c>
      <c r="K945" s="75" t="s">
        <v>79</v>
      </c>
      <c r="L945" t="s">
        <v>23</v>
      </c>
      <c r="M945" t="s">
        <v>24</v>
      </c>
      <c r="N945" t="s">
        <v>4070</v>
      </c>
      <c r="O945" t="s">
        <v>79</v>
      </c>
      <c r="P945" t="s">
        <v>79</v>
      </c>
      <c r="Q945" t="s">
        <v>79</v>
      </c>
      <c r="R945">
        <v>1736</v>
      </c>
      <c r="T945">
        <v>1736</v>
      </c>
      <c r="V945" t="s">
        <v>4071</v>
      </c>
    </row>
    <row r="946" spans="1:22" hidden="1" x14ac:dyDescent="0.2">
      <c r="A946" t="s">
        <v>3932</v>
      </c>
      <c r="B946" t="s">
        <v>3933</v>
      </c>
      <c r="C946" t="s">
        <v>45</v>
      </c>
      <c r="D946">
        <v>19</v>
      </c>
      <c r="E946" t="s">
        <v>5112</v>
      </c>
      <c r="F946" t="s">
        <v>5207</v>
      </c>
      <c r="G946" t="s">
        <v>4065</v>
      </c>
      <c r="H946">
        <v>9194</v>
      </c>
      <c r="I946">
        <v>9637</v>
      </c>
      <c r="J946" t="s">
        <v>305</v>
      </c>
      <c r="K946" t="s">
        <v>22</v>
      </c>
      <c r="L946" t="s">
        <v>52</v>
      </c>
      <c r="M946" t="s">
        <v>24</v>
      </c>
      <c r="N946" t="s">
        <v>4072</v>
      </c>
      <c r="O946" t="s">
        <v>1089</v>
      </c>
      <c r="P946" t="s">
        <v>5105</v>
      </c>
      <c r="Q946" t="s">
        <v>27</v>
      </c>
      <c r="R946">
        <v>1737</v>
      </c>
      <c r="S946">
        <v>1811</v>
      </c>
      <c r="T946">
        <v>1737</v>
      </c>
      <c r="U946">
        <v>1763</v>
      </c>
      <c r="V946" t="s">
        <v>4073</v>
      </c>
    </row>
    <row r="947" spans="1:22" hidden="1" x14ac:dyDescent="0.2">
      <c r="A947" t="s">
        <v>3932</v>
      </c>
      <c r="B947" t="s">
        <v>3933</v>
      </c>
      <c r="C947" t="s">
        <v>45</v>
      </c>
      <c r="D947">
        <v>19</v>
      </c>
      <c r="E947" t="s">
        <v>5112</v>
      </c>
      <c r="F947" t="s">
        <v>5204</v>
      </c>
      <c r="G947" t="s">
        <v>4065</v>
      </c>
      <c r="H947">
        <v>9194</v>
      </c>
      <c r="I947">
        <v>9637</v>
      </c>
      <c r="J947" t="s">
        <v>305</v>
      </c>
      <c r="K947" t="s">
        <v>45</v>
      </c>
      <c r="L947" t="s">
        <v>52</v>
      </c>
      <c r="M947" t="s">
        <v>24</v>
      </c>
      <c r="N947" t="s">
        <v>4074</v>
      </c>
      <c r="O947" t="s">
        <v>45</v>
      </c>
      <c r="P947" t="s">
        <v>520</v>
      </c>
      <c r="Q947" t="s">
        <v>27</v>
      </c>
      <c r="R947">
        <v>1738</v>
      </c>
      <c r="S947">
        <v>1819</v>
      </c>
      <c r="T947">
        <v>1738</v>
      </c>
      <c r="U947">
        <v>1770</v>
      </c>
      <c r="V947" t="s">
        <v>4075</v>
      </c>
    </row>
    <row r="948" spans="1:22" hidden="1" x14ac:dyDescent="0.2">
      <c r="A948" t="s">
        <v>3932</v>
      </c>
      <c r="B948" t="s">
        <v>3933</v>
      </c>
      <c r="C948" t="s">
        <v>45</v>
      </c>
      <c r="D948">
        <v>19</v>
      </c>
      <c r="E948" t="s">
        <v>5112</v>
      </c>
      <c r="F948" t="s">
        <v>5205</v>
      </c>
      <c r="G948" t="s">
        <v>4065</v>
      </c>
      <c r="H948">
        <v>9194</v>
      </c>
      <c r="I948">
        <v>9637</v>
      </c>
      <c r="J948" t="s">
        <v>305</v>
      </c>
      <c r="K948" t="s">
        <v>45</v>
      </c>
      <c r="L948" t="s">
        <v>52</v>
      </c>
      <c r="M948" t="s">
        <v>24</v>
      </c>
      <c r="N948" t="s">
        <v>4076</v>
      </c>
      <c r="O948" t="s">
        <v>2309</v>
      </c>
      <c r="P948" t="s">
        <v>49</v>
      </c>
      <c r="Q948" t="s">
        <v>27</v>
      </c>
      <c r="R948">
        <v>1739</v>
      </c>
      <c r="S948">
        <v>1820</v>
      </c>
      <c r="T948">
        <v>1739</v>
      </c>
      <c r="U948">
        <v>1771</v>
      </c>
      <c r="V948" t="s">
        <v>4077</v>
      </c>
    </row>
    <row r="949" spans="1:22" hidden="1" x14ac:dyDescent="0.2">
      <c r="A949" t="s">
        <v>3932</v>
      </c>
      <c r="B949" t="s">
        <v>3933</v>
      </c>
      <c r="C949" t="s">
        <v>45</v>
      </c>
      <c r="D949">
        <v>19</v>
      </c>
      <c r="E949" t="s">
        <v>5112</v>
      </c>
      <c r="F949" t="s">
        <v>5206</v>
      </c>
      <c r="G949" t="s">
        <v>4065</v>
      </c>
      <c r="H949">
        <v>9194</v>
      </c>
      <c r="I949">
        <v>9637</v>
      </c>
      <c r="J949" t="s">
        <v>305</v>
      </c>
      <c r="K949" t="s">
        <v>22</v>
      </c>
      <c r="L949" t="s">
        <v>52</v>
      </c>
      <c r="M949" t="s">
        <v>24</v>
      </c>
      <c r="N949" t="s">
        <v>4078</v>
      </c>
      <c r="O949" t="s">
        <v>1089</v>
      </c>
      <c r="P949" t="s">
        <v>5105</v>
      </c>
      <c r="Q949" t="s">
        <v>27</v>
      </c>
      <c r="R949">
        <v>1740</v>
      </c>
      <c r="S949">
        <v>1823</v>
      </c>
      <c r="T949">
        <v>1740</v>
      </c>
      <c r="U949">
        <v>1774</v>
      </c>
      <c r="V949" t="s">
        <v>4079</v>
      </c>
    </row>
    <row r="950" spans="1:22" hidden="1" x14ac:dyDescent="0.2">
      <c r="A950" t="s">
        <v>3932</v>
      </c>
      <c r="B950" t="s">
        <v>3933</v>
      </c>
      <c r="C950" t="s">
        <v>45</v>
      </c>
      <c r="D950">
        <v>19</v>
      </c>
      <c r="E950" t="s">
        <v>5112</v>
      </c>
      <c r="F950" t="s">
        <v>5211</v>
      </c>
      <c r="G950" t="s">
        <v>4065</v>
      </c>
      <c r="H950">
        <v>9194</v>
      </c>
      <c r="I950">
        <v>9637</v>
      </c>
      <c r="J950" t="s">
        <v>1227</v>
      </c>
      <c r="K950" t="s">
        <v>22</v>
      </c>
      <c r="L950" t="s">
        <v>52</v>
      </c>
      <c r="M950" t="s">
        <v>24</v>
      </c>
      <c r="N950" t="s">
        <v>4080</v>
      </c>
      <c r="O950" t="s">
        <v>1227</v>
      </c>
      <c r="P950" t="s">
        <v>5105</v>
      </c>
      <c r="Q950" t="s">
        <v>27</v>
      </c>
      <c r="R950">
        <v>1741</v>
      </c>
      <c r="S950">
        <v>1826</v>
      </c>
      <c r="T950">
        <v>1741</v>
      </c>
      <c r="U950">
        <v>1777</v>
      </c>
      <c r="V950" t="s">
        <v>4081</v>
      </c>
    </row>
    <row r="951" spans="1:22" hidden="1" x14ac:dyDescent="0.2">
      <c r="A951" t="s">
        <v>3932</v>
      </c>
      <c r="B951" t="s">
        <v>3933</v>
      </c>
      <c r="C951" t="s">
        <v>45</v>
      </c>
      <c r="D951">
        <v>19</v>
      </c>
      <c r="E951" t="s">
        <v>5112</v>
      </c>
      <c r="F951" t="s">
        <v>5212</v>
      </c>
      <c r="G951" t="s">
        <v>4065</v>
      </c>
      <c r="H951">
        <v>9194</v>
      </c>
      <c r="I951">
        <v>9637</v>
      </c>
      <c r="J951" t="s">
        <v>3076</v>
      </c>
      <c r="K951" t="s">
        <v>22</v>
      </c>
      <c r="L951" t="s">
        <v>52</v>
      </c>
      <c r="M951" t="s">
        <v>24</v>
      </c>
      <c r="N951" t="s">
        <v>4082</v>
      </c>
      <c r="O951" t="s">
        <v>1380</v>
      </c>
      <c r="P951" t="s">
        <v>5105</v>
      </c>
      <c r="Q951" t="s">
        <v>27</v>
      </c>
      <c r="R951">
        <v>1742</v>
      </c>
      <c r="S951">
        <v>1827</v>
      </c>
      <c r="T951">
        <v>1742</v>
      </c>
      <c r="U951">
        <v>1778</v>
      </c>
      <c r="V951" t="s">
        <v>4083</v>
      </c>
    </row>
    <row r="952" spans="1:22" hidden="1" x14ac:dyDescent="0.2">
      <c r="A952" t="s">
        <v>3932</v>
      </c>
      <c r="B952" t="s">
        <v>3933</v>
      </c>
      <c r="C952" t="s">
        <v>45</v>
      </c>
      <c r="D952">
        <v>19</v>
      </c>
      <c r="E952" t="s">
        <v>5112</v>
      </c>
      <c r="F952" t="s">
        <v>5213</v>
      </c>
      <c r="G952" t="s">
        <v>4065</v>
      </c>
      <c r="H952">
        <v>9194</v>
      </c>
      <c r="I952">
        <v>9637</v>
      </c>
      <c r="J952" t="s">
        <v>3076</v>
      </c>
      <c r="K952" t="s">
        <v>22</v>
      </c>
      <c r="L952" t="s">
        <v>52</v>
      </c>
      <c r="M952" t="s">
        <v>24</v>
      </c>
      <c r="N952" t="s">
        <v>4084</v>
      </c>
      <c r="O952" t="s">
        <v>1380</v>
      </c>
      <c r="P952" t="s">
        <v>5105</v>
      </c>
      <c r="Q952" t="s">
        <v>27</v>
      </c>
      <c r="R952">
        <v>1743</v>
      </c>
      <c r="S952">
        <v>1828</v>
      </c>
      <c r="T952">
        <v>1743</v>
      </c>
      <c r="U952">
        <v>1779</v>
      </c>
      <c r="V952" t="s">
        <v>4085</v>
      </c>
    </row>
    <row r="953" spans="1:22" hidden="1" x14ac:dyDescent="0.2">
      <c r="A953" t="s">
        <v>3932</v>
      </c>
      <c r="B953" t="s">
        <v>3933</v>
      </c>
      <c r="C953" t="s">
        <v>45</v>
      </c>
      <c r="D953">
        <v>19</v>
      </c>
      <c r="E953" t="s">
        <v>5112</v>
      </c>
      <c r="F953" t="s">
        <v>5213</v>
      </c>
      <c r="G953" t="s">
        <v>4065</v>
      </c>
      <c r="H953">
        <v>9194</v>
      </c>
      <c r="I953">
        <v>9637</v>
      </c>
      <c r="J953" t="s">
        <v>1227</v>
      </c>
      <c r="K953" t="s">
        <v>22</v>
      </c>
      <c r="L953" t="s">
        <v>52</v>
      </c>
      <c r="M953" t="s">
        <v>24</v>
      </c>
      <c r="N953" t="s">
        <v>4086</v>
      </c>
      <c r="O953" t="s">
        <v>1227</v>
      </c>
      <c r="P953" t="s">
        <v>5105</v>
      </c>
      <c r="Q953" t="s">
        <v>27</v>
      </c>
      <c r="R953">
        <v>1744</v>
      </c>
      <c r="S953">
        <v>1829</v>
      </c>
      <c r="T953">
        <v>1744</v>
      </c>
      <c r="U953">
        <v>1780</v>
      </c>
      <c r="V953" t="s">
        <v>4087</v>
      </c>
    </row>
    <row r="954" spans="1:22" hidden="1" x14ac:dyDescent="0.2">
      <c r="A954" t="s">
        <v>3932</v>
      </c>
      <c r="B954" t="s">
        <v>3933</v>
      </c>
      <c r="C954" t="s">
        <v>45</v>
      </c>
      <c r="D954">
        <v>19</v>
      </c>
      <c r="E954" t="s">
        <v>5112</v>
      </c>
      <c r="F954" t="s">
        <v>5214</v>
      </c>
      <c r="G954" t="s">
        <v>4065</v>
      </c>
      <c r="H954">
        <v>9194</v>
      </c>
      <c r="I954">
        <v>9637</v>
      </c>
      <c r="J954" t="s">
        <v>1227</v>
      </c>
      <c r="K954" t="s">
        <v>22</v>
      </c>
      <c r="L954" t="s">
        <v>52</v>
      </c>
      <c r="M954" t="s">
        <v>24</v>
      </c>
      <c r="N954" t="s">
        <v>4088</v>
      </c>
      <c r="O954" t="s">
        <v>1227</v>
      </c>
      <c r="P954" t="s">
        <v>5105</v>
      </c>
      <c r="Q954" t="s">
        <v>27</v>
      </c>
      <c r="R954">
        <v>1745</v>
      </c>
      <c r="S954">
        <v>1830</v>
      </c>
      <c r="T954">
        <v>1745</v>
      </c>
      <c r="U954">
        <v>1781</v>
      </c>
      <c r="V954" t="s">
        <v>4089</v>
      </c>
    </row>
    <row r="955" spans="1:22" hidden="1" x14ac:dyDescent="0.2">
      <c r="A955" t="s">
        <v>3932</v>
      </c>
      <c r="B955" t="s">
        <v>3933</v>
      </c>
      <c r="C955" t="s">
        <v>45</v>
      </c>
      <c r="D955">
        <v>19</v>
      </c>
      <c r="E955" t="s">
        <v>5112</v>
      </c>
      <c r="F955" t="s">
        <v>5215</v>
      </c>
      <c r="G955" t="s">
        <v>4065</v>
      </c>
      <c r="H955">
        <v>9194</v>
      </c>
      <c r="I955">
        <v>9637</v>
      </c>
      <c r="J955" t="s">
        <v>3076</v>
      </c>
      <c r="K955" t="s">
        <v>22</v>
      </c>
      <c r="L955" t="s">
        <v>52</v>
      </c>
      <c r="M955" t="s">
        <v>24</v>
      </c>
      <c r="N955" t="s">
        <v>4090</v>
      </c>
      <c r="O955" t="s">
        <v>1380</v>
      </c>
      <c r="P955" t="s">
        <v>5105</v>
      </c>
      <c r="Q955" t="s">
        <v>27</v>
      </c>
      <c r="R955">
        <v>1746</v>
      </c>
      <c r="S955">
        <v>1831</v>
      </c>
      <c r="T955">
        <v>1746</v>
      </c>
      <c r="U955">
        <v>1782</v>
      </c>
      <c r="V955" t="s">
        <v>4091</v>
      </c>
    </row>
    <row r="956" spans="1:22" hidden="1" x14ac:dyDescent="0.2">
      <c r="A956" t="s">
        <v>3932</v>
      </c>
      <c r="B956" t="s">
        <v>3933</v>
      </c>
      <c r="C956" t="s">
        <v>45</v>
      </c>
      <c r="D956">
        <v>19</v>
      </c>
      <c r="E956" t="s">
        <v>5112</v>
      </c>
      <c r="F956" t="s">
        <v>5215</v>
      </c>
      <c r="G956" t="s">
        <v>4065</v>
      </c>
      <c r="H956">
        <v>9194</v>
      </c>
      <c r="I956">
        <v>9637</v>
      </c>
      <c r="J956" t="s">
        <v>1227</v>
      </c>
      <c r="K956" t="s">
        <v>22</v>
      </c>
      <c r="L956" t="s">
        <v>52</v>
      </c>
      <c r="M956" t="s">
        <v>24</v>
      </c>
      <c r="N956" t="s">
        <v>4092</v>
      </c>
      <c r="O956" t="s">
        <v>1227</v>
      </c>
      <c r="P956" t="s">
        <v>5105</v>
      </c>
      <c r="Q956" t="s">
        <v>27</v>
      </c>
      <c r="R956">
        <v>1747</v>
      </c>
      <c r="S956">
        <v>1833</v>
      </c>
      <c r="T956">
        <v>1747</v>
      </c>
      <c r="U956">
        <v>1784</v>
      </c>
      <c r="V956" t="s">
        <v>4093</v>
      </c>
    </row>
    <row r="957" spans="1:22" hidden="1" x14ac:dyDescent="0.2">
      <c r="A957" t="s">
        <v>3932</v>
      </c>
      <c r="B957" t="s">
        <v>3933</v>
      </c>
      <c r="C957" t="s">
        <v>45</v>
      </c>
      <c r="D957">
        <v>19</v>
      </c>
      <c r="E957" t="s">
        <v>5112</v>
      </c>
      <c r="F957" t="s">
        <v>5216</v>
      </c>
      <c r="G957" t="s">
        <v>4065</v>
      </c>
      <c r="H957">
        <v>9194</v>
      </c>
      <c r="I957">
        <v>9637</v>
      </c>
      <c r="J957" t="s">
        <v>1227</v>
      </c>
      <c r="K957" t="s">
        <v>22</v>
      </c>
      <c r="L957" t="s">
        <v>52</v>
      </c>
      <c r="M957" t="s">
        <v>24</v>
      </c>
      <c r="N957" t="s">
        <v>4094</v>
      </c>
      <c r="O957" t="s">
        <v>1227</v>
      </c>
      <c r="P957" t="s">
        <v>5105</v>
      </c>
      <c r="Q957" t="s">
        <v>27</v>
      </c>
      <c r="R957">
        <v>1748</v>
      </c>
      <c r="S957">
        <v>1832</v>
      </c>
      <c r="T957">
        <v>1748</v>
      </c>
      <c r="U957">
        <v>1783</v>
      </c>
      <c r="V957" t="s">
        <v>4095</v>
      </c>
    </row>
    <row r="958" spans="1:22" hidden="1" x14ac:dyDescent="0.2">
      <c r="A958" t="s">
        <v>3932</v>
      </c>
      <c r="B958" t="s">
        <v>3933</v>
      </c>
      <c r="C958" t="s">
        <v>45</v>
      </c>
      <c r="D958">
        <v>19</v>
      </c>
      <c r="E958" t="s">
        <v>5112</v>
      </c>
      <c r="F958" t="s">
        <v>5216</v>
      </c>
      <c r="G958" t="s">
        <v>4065</v>
      </c>
      <c r="H958">
        <v>9194</v>
      </c>
      <c r="I958">
        <v>9637</v>
      </c>
      <c r="J958" t="s">
        <v>1227</v>
      </c>
      <c r="K958" t="s">
        <v>22</v>
      </c>
      <c r="L958" t="s">
        <v>52</v>
      </c>
      <c r="M958" t="s">
        <v>24</v>
      </c>
      <c r="N958" t="s">
        <v>4096</v>
      </c>
      <c r="O958" t="s">
        <v>1227</v>
      </c>
      <c r="P958" t="s">
        <v>5105</v>
      </c>
      <c r="Q958" t="s">
        <v>27</v>
      </c>
      <c r="R958">
        <v>1749</v>
      </c>
      <c r="S958">
        <v>1834</v>
      </c>
      <c r="T958">
        <v>1749</v>
      </c>
      <c r="U958">
        <v>1785</v>
      </c>
      <c r="V958" t="s">
        <v>4097</v>
      </c>
    </row>
    <row r="959" spans="1:22" hidden="1" x14ac:dyDescent="0.2">
      <c r="A959" t="s">
        <v>3932</v>
      </c>
      <c r="B959" t="s">
        <v>3933</v>
      </c>
      <c r="C959" t="s">
        <v>45</v>
      </c>
      <c r="D959">
        <v>19</v>
      </c>
      <c r="E959" t="s">
        <v>5112</v>
      </c>
      <c r="F959" t="s">
        <v>5217</v>
      </c>
      <c r="G959" t="s">
        <v>4065</v>
      </c>
      <c r="H959">
        <v>9194</v>
      </c>
      <c r="I959">
        <v>9637</v>
      </c>
      <c r="J959" t="s">
        <v>1227</v>
      </c>
      <c r="K959" t="s">
        <v>22</v>
      </c>
      <c r="L959" t="s">
        <v>52</v>
      </c>
      <c r="M959" t="s">
        <v>24</v>
      </c>
      <c r="N959" t="s">
        <v>4098</v>
      </c>
      <c r="O959" t="s">
        <v>1227</v>
      </c>
      <c r="P959" t="s">
        <v>5105</v>
      </c>
      <c r="Q959" t="s">
        <v>27</v>
      </c>
      <c r="R959">
        <v>1750</v>
      </c>
      <c r="S959">
        <v>1835</v>
      </c>
      <c r="T959">
        <v>1750</v>
      </c>
      <c r="U959">
        <v>1786</v>
      </c>
      <c r="V959" t="s">
        <v>4099</v>
      </c>
    </row>
    <row r="960" spans="1:22" hidden="1" x14ac:dyDescent="0.2">
      <c r="A960" t="s">
        <v>3932</v>
      </c>
      <c r="B960" t="s">
        <v>3933</v>
      </c>
      <c r="C960" t="s">
        <v>45</v>
      </c>
      <c r="D960">
        <v>19</v>
      </c>
      <c r="E960" t="s">
        <v>5112</v>
      </c>
      <c r="F960" t="s">
        <v>5208</v>
      </c>
      <c r="G960" t="s">
        <v>4065</v>
      </c>
      <c r="H960">
        <v>9194</v>
      </c>
      <c r="I960">
        <v>9637</v>
      </c>
      <c r="J960" t="s">
        <v>1180</v>
      </c>
      <c r="K960" t="s">
        <v>22</v>
      </c>
      <c r="L960" t="s">
        <v>52</v>
      </c>
      <c r="M960" t="s">
        <v>24</v>
      </c>
      <c r="N960" t="s">
        <v>4100</v>
      </c>
      <c r="O960" t="s">
        <v>122</v>
      </c>
      <c r="P960" t="s">
        <v>5105</v>
      </c>
      <c r="Q960" t="s">
        <v>27</v>
      </c>
      <c r="R960">
        <v>1751</v>
      </c>
      <c r="S960">
        <v>1836</v>
      </c>
      <c r="T960">
        <v>1751</v>
      </c>
      <c r="U960">
        <v>1787</v>
      </c>
      <c r="V960" t="s">
        <v>4101</v>
      </c>
    </row>
    <row r="961" spans="1:22" ht="34" hidden="1" x14ac:dyDescent="0.2">
      <c r="A961" t="s">
        <v>3932</v>
      </c>
      <c r="B961" t="s">
        <v>3933</v>
      </c>
      <c r="C961" t="s">
        <v>45</v>
      </c>
      <c r="D961">
        <v>19</v>
      </c>
      <c r="E961" t="s">
        <v>5112</v>
      </c>
      <c r="F961" s="70" t="s">
        <v>4102</v>
      </c>
      <c r="G961" t="s">
        <v>4065</v>
      </c>
      <c r="H961">
        <v>9194</v>
      </c>
      <c r="I961">
        <v>9637</v>
      </c>
      <c r="J961" t="s">
        <v>4103</v>
      </c>
      <c r="K961" s="75" t="s">
        <v>22</v>
      </c>
      <c r="L961" t="s">
        <v>52</v>
      </c>
      <c r="M961" t="s">
        <v>46</v>
      </c>
      <c r="N961" t="s">
        <v>4104</v>
      </c>
      <c r="O961" t="s">
        <v>181</v>
      </c>
      <c r="P961" t="s">
        <v>5105</v>
      </c>
      <c r="Q961" t="s">
        <v>27</v>
      </c>
      <c r="R961">
        <v>1752</v>
      </c>
      <c r="S961">
        <v>1840</v>
      </c>
      <c r="T961">
        <v>1752</v>
      </c>
      <c r="U961">
        <v>1791</v>
      </c>
      <c r="V961" t="s">
        <v>4105</v>
      </c>
    </row>
    <row r="962" spans="1:22" hidden="1" x14ac:dyDescent="0.2">
      <c r="A962" t="s">
        <v>3932</v>
      </c>
      <c r="B962" t="s">
        <v>3933</v>
      </c>
      <c r="C962" t="s">
        <v>45</v>
      </c>
      <c r="D962">
        <v>19</v>
      </c>
      <c r="E962" t="s">
        <v>5112</v>
      </c>
      <c r="F962" t="s">
        <v>5210</v>
      </c>
      <c r="G962" t="s">
        <v>4065</v>
      </c>
      <c r="H962">
        <v>9194</v>
      </c>
      <c r="I962">
        <v>9637</v>
      </c>
      <c r="J962" t="s">
        <v>4106</v>
      </c>
      <c r="K962" t="s">
        <v>22</v>
      </c>
      <c r="L962" t="s">
        <v>52</v>
      </c>
      <c r="M962" t="s">
        <v>24</v>
      </c>
      <c r="N962" t="s">
        <v>4107</v>
      </c>
      <c r="O962" t="s">
        <v>1227</v>
      </c>
      <c r="P962" t="s">
        <v>5105</v>
      </c>
      <c r="Q962" t="s">
        <v>27</v>
      </c>
      <c r="R962">
        <v>1753</v>
      </c>
      <c r="S962">
        <v>1842</v>
      </c>
      <c r="T962">
        <v>1753</v>
      </c>
      <c r="U962">
        <v>1793</v>
      </c>
      <c r="V962" t="s">
        <v>4108</v>
      </c>
    </row>
    <row r="963" spans="1:22" hidden="1" x14ac:dyDescent="0.2">
      <c r="A963" t="s">
        <v>3932</v>
      </c>
      <c r="B963" t="s">
        <v>3933</v>
      </c>
      <c r="C963" t="s">
        <v>45</v>
      </c>
      <c r="D963">
        <v>19</v>
      </c>
      <c r="E963" t="s">
        <v>5112</v>
      </c>
      <c r="F963" t="s">
        <v>5218</v>
      </c>
      <c r="G963" t="s">
        <v>4065</v>
      </c>
      <c r="H963">
        <v>9194</v>
      </c>
      <c r="I963">
        <v>9637</v>
      </c>
      <c r="J963" t="s">
        <v>1227</v>
      </c>
      <c r="K963" t="s">
        <v>22</v>
      </c>
      <c r="L963" t="s">
        <v>52</v>
      </c>
      <c r="M963" t="s">
        <v>24</v>
      </c>
      <c r="N963" t="s">
        <v>4109</v>
      </c>
      <c r="O963" t="s">
        <v>1227</v>
      </c>
      <c r="P963" t="s">
        <v>5105</v>
      </c>
      <c r="Q963" t="s">
        <v>27</v>
      </c>
      <c r="R963">
        <v>1754</v>
      </c>
      <c r="S963">
        <v>1843</v>
      </c>
      <c r="T963">
        <v>1754</v>
      </c>
      <c r="U963">
        <v>1794</v>
      </c>
      <c r="V963" t="s">
        <v>4110</v>
      </c>
    </row>
    <row r="964" spans="1:22" hidden="1" x14ac:dyDescent="0.2">
      <c r="A964" t="s">
        <v>3932</v>
      </c>
      <c r="B964" t="s">
        <v>3933</v>
      </c>
      <c r="C964" t="s">
        <v>45</v>
      </c>
      <c r="D964">
        <v>19</v>
      </c>
      <c r="E964" t="s">
        <v>5112</v>
      </c>
      <c r="F964" t="s">
        <v>5219</v>
      </c>
      <c r="G964" t="s">
        <v>4065</v>
      </c>
      <c r="H964">
        <v>9194</v>
      </c>
      <c r="I964">
        <v>9637</v>
      </c>
      <c r="J964" t="s">
        <v>1227</v>
      </c>
      <c r="K964" t="s">
        <v>22</v>
      </c>
      <c r="L964" t="s">
        <v>52</v>
      </c>
      <c r="M964" t="s">
        <v>24</v>
      </c>
      <c r="N964" t="s">
        <v>4111</v>
      </c>
      <c r="O964" t="s">
        <v>1227</v>
      </c>
      <c r="P964" t="s">
        <v>5105</v>
      </c>
      <c r="Q964" t="s">
        <v>27</v>
      </c>
      <c r="R964">
        <v>1795</v>
      </c>
      <c r="S964">
        <v>1844</v>
      </c>
      <c r="T964">
        <v>1795</v>
      </c>
      <c r="U964">
        <v>1796</v>
      </c>
      <c r="V964" t="s">
        <v>4112</v>
      </c>
    </row>
    <row r="965" spans="1:22" hidden="1" x14ac:dyDescent="0.2">
      <c r="A965" t="s">
        <v>3932</v>
      </c>
      <c r="B965" t="s">
        <v>3933</v>
      </c>
      <c r="C965" t="s">
        <v>45</v>
      </c>
      <c r="D965">
        <v>19</v>
      </c>
      <c r="E965" t="s">
        <v>5112</v>
      </c>
      <c r="F965" t="s">
        <v>5209</v>
      </c>
      <c r="G965" t="s">
        <v>4065</v>
      </c>
      <c r="H965">
        <v>9194</v>
      </c>
      <c r="I965">
        <v>9637</v>
      </c>
      <c r="J965" t="s">
        <v>4113</v>
      </c>
      <c r="K965" t="s">
        <v>22</v>
      </c>
      <c r="L965" t="s">
        <v>52</v>
      </c>
      <c r="M965" t="s">
        <v>24</v>
      </c>
      <c r="N965" t="s">
        <v>4114</v>
      </c>
      <c r="O965" t="s">
        <v>122</v>
      </c>
      <c r="P965" t="s">
        <v>5105</v>
      </c>
      <c r="Q965" t="s">
        <v>27</v>
      </c>
      <c r="R965">
        <v>1797</v>
      </c>
      <c r="S965">
        <v>1845</v>
      </c>
      <c r="T965">
        <v>1797</v>
      </c>
      <c r="U965">
        <v>1798</v>
      </c>
      <c r="V965" t="s">
        <v>4115</v>
      </c>
    </row>
    <row r="966" spans="1:22" hidden="1" x14ac:dyDescent="0.2">
      <c r="A966" t="s">
        <v>3932</v>
      </c>
      <c r="B966" t="s">
        <v>3933</v>
      </c>
      <c r="C966" t="s">
        <v>45</v>
      </c>
      <c r="D966">
        <v>19</v>
      </c>
      <c r="E966" t="s">
        <v>5112</v>
      </c>
      <c r="F966" t="s">
        <v>5220</v>
      </c>
      <c r="G966" t="s">
        <v>4065</v>
      </c>
      <c r="H966">
        <v>9194</v>
      </c>
      <c r="I966">
        <v>9637</v>
      </c>
      <c r="J966" t="s">
        <v>1227</v>
      </c>
      <c r="K966" t="s">
        <v>22</v>
      </c>
      <c r="L966" t="s">
        <v>52</v>
      </c>
      <c r="M966" t="s">
        <v>24</v>
      </c>
      <c r="N966" t="s">
        <v>4116</v>
      </c>
      <c r="O966" t="s">
        <v>1227</v>
      </c>
      <c r="P966" t="s">
        <v>5105</v>
      </c>
      <c r="Q966" t="s">
        <v>27</v>
      </c>
      <c r="R966">
        <v>1799</v>
      </c>
      <c r="S966">
        <v>1846</v>
      </c>
      <c r="T966">
        <v>1799</v>
      </c>
      <c r="U966">
        <v>1800</v>
      </c>
      <c r="V966" t="s">
        <v>4117</v>
      </c>
    </row>
    <row r="967" spans="1:22" ht="119" hidden="1" x14ac:dyDescent="0.2">
      <c r="A967" t="s">
        <v>3932</v>
      </c>
      <c r="B967" t="s">
        <v>3933</v>
      </c>
      <c r="C967" t="s">
        <v>45</v>
      </c>
      <c r="D967">
        <v>19</v>
      </c>
      <c r="E967" t="s">
        <v>5112</v>
      </c>
      <c r="F967" s="70" t="s">
        <v>4118</v>
      </c>
      <c r="G967" t="s">
        <v>4065</v>
      </c>
      <c r="H967">
        <v>9194</v>
      </c>
      <c r="I967">
        <v>9637</v>
      </c>
      <c r="J967" t="s">
        <v>4119</v>
      </c>
      <c r="K967" s="75" t="s">
        <v>45</v>
      </c>
      <c r="L967" t="s">
        <v>23</v>
      </c>
      <c r="M967" t="s">
        <v>46</v>
      </c>
      <c r="N967" t="s">
        <v>4120</v>
      </c>
      <c r="O967" t="s">
        <v>4121</v>
      </c>
      <c r="P967" t="s">
        <v>5096</v>
      </c>
      <c r="Q967" t="s">
        <v>27</v>
      </c>
      <c r="R967">
        <v>1801</v>
      </c>
      <c r="S967">
        <v>1847</v>
      </c>
      <c r="T967">
        <v>1801</v>
      </c>
      <c r="U967">
        <v>1802</v>
      </c>
      <c r="V967" t="s">
        <v>4122</v>
      </c>
    </row>
    <row r="968" spans="1:22" ht="85" x14ac:dyDescent="0.2">
      <c r="A968" t="s">
        <v>4123</v>
      </c>
      <c r="B968" t="s">
        <v>4124</v>
      </c>
      <c r="C968" t="s">
        <v>4769</v>
      </c>
      <c r="D968">
        <v>5</v>
      </c>
      <c r="E968" t="s">
        <v>5112</v>
      </c>
      <c r="F968" s="70" t="s">
        <v>4125</v>
      </c>
      <c r="G968" t="s">
        <v>4126</v>
      </c>
      <c r="H968">
        <v>3163</v>
      </c>
      <c r="I968">
        <v>3353</v>
      </c>
      <c r="J968" t="s">
        <v>4127</v>
      </c>
      <c r="K968" t="s">
        <v>110</v>
      </c>
      <c r="L968" t="s">
        <v>32</v>
      </c>
      <c r="M968" t="s">
        <v>46</v>
      </c>
      <c r="N968" t="s">
        <v>4128</v>
      </c>
      <c r="O968" s="70" t="s">
        <v>4129</v>
      </c>
      <c r="P968" t="s">
        <v>112</v>
      </c>
      <c r="Q968" t="s">
        <v>27</v>
      </c>
      <c r="R968">
        <v>850</v>
      </c>
      <c r="S968">
        <v>917</v>
      </c>
      <c r="T968">
        <v>850</v>
      </c>
      <c r="U968">
        <v>893</v>
      </c>
      <c r="V968" t="s">
        <v>4130</v>
      </c>
    </row>
    <row r="969" spans="1:22" ht="51" hidden="1" x14ac:dyDescent="0.2">
      <c r="A969" t="s">
        <v>4123</v>
      </c>
      <c r="B969" t="s">
        <v>4124</v>
      </c>
      <c r="C969" t="s">
        <v>4769</v>
      </c>
      <c r="D969">
        <v>5</v>
      </c>
      <c r="E969" t="s">
        <v>5112</v>
      </c>
      <c r="F969" s="70" t="s">
        <v>4131</v>
      </c>
      <c r="G969" t="s">
        <v>4132</v>
      </c>
      <c r="H969">
        <v>4186</v>
      </c>
      <c r="I969">
        <v>4291</v>
      </c>
      <c r="J969" t="s">
        <v>4133</v>
      </c>
      <c r="K969" t="s">
        <v>22</v>
      </c>
      <c r="L969" t="s">
        <v>32</v>
      </c>
      <c r="M969" t="s">
        <v>46</v>
      </c>
      <c r="N969" t="s">
        <v>4134</v>
      </c>
      <c r="O969" s="70" t="s">
        <v>4135</v>
      </c>
      <c r="P969" t="s">
        <v>5096</v>
      </c>
      <c r="Q969" t="s">
        <v>27</v>
      </c>
      <c r="R969">
        <v>851</v>
      </c>
      <c r="S969">
        <v>922</v>
      </c>
      <c r="T969">
        <v>851</v>
      </c>
      <c r="U969">
        <v>898</v>
      </c>
      <c r="V969" t="s">
        <v>4136</v>
      </c>
    </row>
    <row r="970" spans="1:22" ht="17" hidden="1" x14ac:dyDescent="0.2">
      <c r="A970" t="s">
        <v>4123</v>
      </c>
      <c r="B970" t="s">
        <v>4124</v>
      </c>
      <c r="C970" t="s">
        <v>4769</v>
      </c>
      <c r="D970">
        <v>5</v>
      </c>
      <c r="E970" t="s">
        <v>5112</v>
      </c>
      <c r="F970" s="70" t="s">
        <v>2889</v>
      </c>
      <c r="G970" t="s">
        <v>4132</v>
      </c>
      <c r="H970">
        <v>4186</v>
      </c>
      <c r="I970">
        <v>4291</v>
      </c>
      <c r="J970" t="s">
        <v>874</v>
      </c>
      <c r="K970" t="s">
        <v>22</v>
      </c>
      <c r="L970" t="s">
        <v>32</v>
      </c>
      <c r="M970" t="s">
        <v>46</v>
      </c>
      <c r="N970" t="s">
        <v>875</v>
      </c>
      <c r="O970" s="70" t="s">
        <v>2891</v>
      </c>
      <c r="P970" s="75" t="s">
        <v>5103</v>
      </c>
      <c r="Q970" t="s">
        <v>27</v>
      </c>
      <c r="R970">
        <v>852</v>
      </c>
      <c r="S970">
        <v>900</v>
      </c>
      <c r="T970">
        <v>852</v>
      </c>
      <c r="U970">
        <v>873</v>
      </c>
      <c r="V970" t="s">
        <v>4137</v>
      </c>
    </row>
    <row r="971" spans="1:22" hidden="1" x14ac:dyDescent="0.2">
      <c r="A971" t="s">
        <v>4123</v>
      </c>
      <c r="B971" t="s">
        <v>4124</v>
      </c>
      <c r="C971" t="s">
        <v>4769</v>
      </c>
      <c r="D971">
        <v>5</v>
      </c>
      <c r="E971" t="s">
        <v>5112</v>
      </c>
      <c r="F971" t="s">
        <v>5312</v>
      </c>
      <c r="G971" t="s">
        <v>4132</v>
      </c>
      <c r="H971">
        <v>4186</v>
      </c>
      <c r="I971">
        <v>4291</v>
      </c>
      <c r="J971" t="s">
        <v>4138</v>
      </c>
      <c r="K971" t="s">
        <v>22</v>
      </c>
      <c r="L971" t="s">
        <v>23</v>
      </c>
      <c r="M971" t="s">
        <v>24</v>
      </c>
      <c r="N971" t="s">
        <v>4139</v>
      </c>
      <c r="O971" t="s">
        <v>74</v>
      </c>
      <c r="P971" t="s">
        <v>5106</v>
      </c>
      <c r="Q971" t="s">
        <v>27</v>
      </c>
      <c r="R971">
        <v>853</v>
      </c>
      <c r="S971">
        <v>901</v>
      </c>
      <c r="T971">
        <v>853</v>
      </c>
      <c r="U971">
        <v>874</v>
      </c>
      <c r="V971" t="s">
        <v>4140</v>
      </c>
    </row>
    <row r="972" spans="1:22" hidden="1" x14ac:dyDescent="0.2">
      <c r="A972" t="s">
        <v>4123</v>
      </c>
      <c r="B972" t="s">
        <v>4124</v>
      </c>
      <c r="C972" t="s">
        <v>4769</v>
      </c>
      <c r="D972">
        <v>5</v>
      </c>
      <c r="E972" t="s">
        <v>5112</v>
      </c>
      <c r="F972" t="s">
        <v>4141</v>
      </c>
      <c r="G972" t="s">
        <v>4132</v>
      </c>
      <c r="H972">
        <v>4186</v>
      </c>
      <c r="I972">
        <v>4291</v>
      </c>
      <c r="J972" t="s">
        <v>4141</v>
      </c>
      <c r="K972" s="75" t="s">
        <v>110</v>
      </c>
      <c r="L972" t="s">
        <v>52</v>
      </c>
      <c r="M972" t="s">
        <v>24</v>
      </c>
      <c r="N972" t="s">
        <v>4142</v>
      </c>
      <c r="O972" t="s">
        <v>4143</v>
      </c>
      <c r="P972" t="s">
        <v>999</v>
      </c>
      <c r="Q972" t="s">
        <v>27</v>
      </c>
      <c r="R972">
        <v>854</v>
      </c>
      <c r="S972">
        <v>905</v>
      </c>
      <c r="T972">
        <v>854</v>
      </c>
      <c r="U972">
        <v>879</v>
      </c>
      <c r="V972" t="s">
        <v>4144</v>
      </c>
    </row>
    <row r="973" spans="1:22" ht="34" x14ac:dyDescent="0.2">
      <c r="A973" t="s">
        <v>4123</v>
      </c>
      <c r="B973" t="s">
        <v>4124</v>
      </c>
      <c r="C973" t="s">
        <v>4769</v>
      </c>
      <c r="D973">
        <v>5</v>
      </c>
      <c r="E973" t="s">
        <v>5112</v>
      </c>
      <c r="F973" s="70" t="s">
        <v>4145</v>
      </c>
      <c r="G973" t="s">
        <v>4132</v>
      </c>
      <c r="H973">
        <v>4186</v>
      </c>
      <c r="I973">
        <v>4291</v>
      </c>
      <c r="J973" t="s">
        <v>4146</v>
      </c>
      <c r="K973" s="75" t="s">
        <v>110</v>
      </c>
      <c r="L973" t="s">
        <v>32</v>
      </c>
      <c r="M973" t="s">
        <v>24</v>
      </c>
      <c r="N973" t="s">
        <v>4147</v>
      </c>
      <c r="O973" s="70" t="s">
        <v>4148</v>
      </c>
      <c r="P973" t="s">
        <v>112</v>
      </c>
      <c r="Q973" t="s">
        <v>27</v>
      </c>
      <c r="R973">
        <v>855</v>
      </c>
      <c r="S973">
        <v>906</v>
      </c>
      <c r="T973">
        <v>855</v>
      </c>
      <c r="U973">
        <v>880</v>
      </c>
      <c r="V973" t="s">
        <v>4149</v>
      </c>
    </row>
    <row r="974" spans="1:22" x14ac:dyDescent="0.2">
      <c r="A974" t="s">
        <v>4123</v>
      </c>
      <c r="B974" t="s">
        <v>4124</v>
      </c>
      <c r="C974" t="s">
        <v>4769</v>
      </c>
      <c r="D974">
        <v>5</v>
      </c>
      <c r="E974" t="s">
        <v>5112</v>
      </c>
      <c r="F974" t="s">
        <v>4145</v>
      </c>
      <c r="G974" t="s">
        <v>4132</v>
      </c>
      <c r="H974">
        <v>4186</v>
      </c>
      <c r="I974">
        <v>4291</v>
      </c>
      <c r="J974" t="s">
        <v>4150</v>
      </c>
      <c r="K974" s="75" t="s">
        <v>110</v>
      </c>
      <c r="L974" t="s">
        <v>52</v>
      </c>
      <c r="M974" t="s">
        <v>24</v>
      </c>
      <c r="N974" t="s">
        <v>4151</v>
      </c>
      <c r="O974" t="s">
        <v>110</v>
      </c>
      <c r="P974" t="s">
        <v>112</v>
      </c>
      <c r="Q974" t="s">
        <v>27</v>
      </c>
      <c r="R974">
        <v>856</v>
      </c>
      <c r="S974">
        <v>907</v>
      </c>
      <c r="T974">
        <v>856</v>
      </c>
      <c r="U974">
        <v>881</v>
      </c>
      <c r="V974" t="s">
        <v>4152</v>
      </c>
    </row>
    <row r="975" spans="1:22" hidden="1" x14ac:dyDescent="0.2">
      <c r="A975" t="s">
        <v>4123</v>
      </c>
      <c r="B975" t="s">
        <v>4124</v>
      </c>
      <c r="C975" t="s">
        <v>4769</v>
      </c>
      <c r="D975">
        <v>5</v>
      </c>
      <c r="E975" t="s">
        <v>5112</v>
      </c>
      <c r="F975" t="s">
        <v>5313</v>
      </c>
      <c r="G975" t="s">
        <v>4132</v>
      </c>
      <c r="H975">
        <v>4186</v>
      </c>
      <c r="I975">
        <v>4291</v>
      </c>
      <c r="J975" t="s">
        <v>848</v>
      </c>
      <c r="K975" t="s">
        <v>22</v>
      </c>
      <c r="L975" t="s">
        <v>52</v>
      </c>
      <c r="M975" t="s">
        <v>24</v>
      </c>
      <c r="N975" t="s">
        <v>4153</v>
      </c>
      <c r="O975" t="s">
        <v>122</v>
      </c>
      <c r="P975" t="s">
        <v>5105</v>
      </c>
      <c r="Q975" t="s">
        <v>27</v>
      </c>
      <c r="R975">
        <v>857</v>
      </c>
      <c r="S975">
        <v>908</v>
      </c>
      <c r="T975">
        <v>857</v>
      </c>
      <c r="U975">
        <v>882</v>
      </c>
      <c r="V975" t="s">
        <v>4154</v>
      </c>
    </row>
    <row r="976" spans="1:22" hidden="1" x14ac:dyDescent="0.2">
      <c r="A976" t="s">
        <v>4123</v>
      </c>
      <c r="B976" t="s">
        <v>4124</v>
      </c>
      <c r="C976" t="s">
        <v>4769</v>
      </c>
      <c r="D976">
        <v>5</v>
      </c>
      <c r="E976" t="s">
        <v>5112</v>
      </c>
      <c r="F976" t="s">
        <v>5314</v>
      </c>
      <c r="G976" t="s">
        <v>4132</v>
      </c>
      <c r="H976">
        <v>4186</v>
      </c>
      <c r="I976">
        <v>4291</v>
      </c>
      <c r="J976" t="s">
        <v>4155</v>
      </c>
      <c r="K976" s="75" t="s">
        <v>22</v>
      </c>
      <c r="L976" t="s">
        <v>52</v>
      </c>
      <c r="M976" t="s">
        <v>46</v>
      </c>
      <c r="N976" t="s">
        <v>4156</v>
      </c>
      <c r="O976" t="s">
        <v>4157</v>
      </c>
      <c r="P976" t="s">
        <v>5099</v>
      </c>
      <c r="Q976" t="s">
        <v>27</v>
      </c>
      <c r="R976">
        <v>858</v>
      </c>
      <c r="S976">
        <v>909</v>
      </c>
      <c r="T976">
        <v>858</v>
      </c>
      <c r="U976">
        <v>883</v>
      </c>
      <c r="V976" t="s">
        <v>4158</v>
      </c>
    </row>
    <row r="977" spans="1:22" ht="85" hidden="1" x14ac:dyDescent="0.2">
      <c r="A977" t="s">
        <v>4123</v>
      </c>
      <c r="B977" t="s">
        <v>4124</v>
      </c>
      <c r="C977" t="s">
        <v>4769</v>
      </c>
      <c r="D977">
        <v>5</v>
      </c>
      <c r="E977" t="s">
        <v>5112</v>
      </c>
      <c r="F977" s="70" t="s">
        <v>4159</v>
      </c>
      <c r="G977" t="s">
        <v>4132</v>
      </c>
      <c r="H977">
        <v>4186</v>
      </c>
      <c r="I977">
        <v>4291</v>
      </c>
      <c r="J977" t="s">
        <v>4160</v>
      </c>
      <c r="K977" t="s">
        <v>45</v>
      </c>
      <c r="L977" t="s">
        <v>32</v>
      </c>
      <c r="M977" t="s">
        <v>46</v>
      </c>
      <c r="N977" t="s">
        <v>4161</v>
      </c>
      <c r="O977" s="70" t="s">
        <v>4162</v>
      </c>
      <c r="P977" t="s">
        <v>49</v>
      </c>
      <c r="Q977" t="s">
        <v>27</v>
      </c>
      <c r="R977">
        <v>859</v>
      </c>
      <c r="S977">
        <v>913</v>
      </c>
      <c r="T977">
        <v>859</v>
      </c>
      <c r="U977">
        <v>888</v>
      </c>
      <c r="V977" t="s">
        <v>4163</v>
      </c>
    </row>
    <row r="978" spans="1:22" hidden="1" x14ac:dyDescent="0.2">
      <c r="A978" t="s">
        <v>4123</v>
      </c>
      <c r="B978" t="s">
        <v>4124</v>
      </c>
      <c r="C978" t="s">
        <v>4769</v>
      </c>
      <c r="D978">
        <v>5</v>
      </c>
      <c r="E978" t="s">
        <v>5112</v>
      </c>
      <c r="F978" t="s">
        <v>5315</v>
      </c>
      <c r="G978" t="s">
        <v>4132</v>
      </c>
      <c r="H978">
        <v>4186</v>
      </c>
      <c r="I978">
        <v>4291</v>
      </c>
      <c r="J978" t="s">
        <v>4162</v>
      </c>
      <c r="K978" t="s">
        <v>45</v>
      </c>
      <c r="L978" t="s">
        <v>52</v>
      </c>
      <c r="M978" t="s">
        <v>46</v>
      </c>
      <c r="N978" t="s">
        <v>4164</v>
      </c>
      <c r="O978" t="s">
        <v>4165</v>
      </c>
      <c r="P978" t="s">
        <v>49</v>
      </c>
      <c r="Q978" t="s">
        <v>27</v>
      </c>
      <c r="R978">
        <v>860</v>
      </c>
      <c r="S978">
        <v>912</v>
      </c>
      <c r="T978">
        <v>860</v>
      </c>
      <c r="U978">
        <v>887</v>
      </c>
      <c r="V978" t="s">
        <v>4166</v>
      </c>
    </row>
    <row r="979" spans="1:22" hidden="1" x14ac:dyDescent="0.2">
      <c r="A979" t="s">
        <v>4123</v>
      </c>
      <c r="B979" t="s">
        <v>4124</v>
      </c>
      <c r="C979" t="s">
        <v>4769</v>
      </c>
      <c r="D979">
        <v>5</v>
      </c>
      <c r="E979" t="s">
        <v>5112</v>
      </c>
      <c r="F979" t="s">
        <v>5316</v>
      </c>
      <c r="G979" t="s">
        <v>4132</v>
      </c>
      <c r="H979">
        <v>4186</v>
      </c>
      <c r="I979">
        <v>4291</v>
      </c>
      <c r="J979" t="s">
        <v>4167</v>
      </c>
      <c r="K979" s="75" t="s">
        <v>79</v>
      </c>
      <c r="L979" t="s">
        <v>52</v>
      </c>
      <c r="M979" t="s">
        <v>24</v>
      </c>
      <c r="N979" t="s">
        <v>4168</v>
      </c>
      <c r="O979" t="s">
        <v>79</v>
      </c>
      <c r="P979" t="s">
        <v>79</v>
      </c>
      <c r="Q979" t="s">
        <v>79</v>
      </c>
      <c r="R979">
        <v>861</v>
      </c>
      <c r="T979">
        <v>861</v>
      </c>
      <c r="V979" t="s">
        <v>4169</v>
      </c>
    </row>
    <row r="980" spans="1:22" x14ac:dyDescent="0.2">
      <c r="A980" t="s">
        <v>4123</v>
      </c>
      <c r="B980" t="s">
        <v>4124</v>
      </c>
      <c r="C980" t="s">
        <v>4769</v>
      </c>
      <c r="D980">
        <v>5</v>
      </c>
      <c r="E980" t="s">
        <v>5112</v>
      </c>
      <c r="F980" t="s">
        <v>4170</v>
      </c>
      <c r="G980" t="s">
        <v>4132</v>
      </c>
      <c r="H980">
        <v>4186</v>
      </c>
      <c r="I980">
        <v>4291</v>
      </c>
      <c r="J980" t="s">
        <v>4170</v>
      </c>
      <c r="K980" t="s">
        <v>110</v>
      </c>
      <c r="L980" t="s">
        <v>52</v>
      </c>
      <c r="M980" t="s">
        <v>24</v>
      </c>
      <c r="N980" t="s">
        <v>4171</v>
      </c>
      <c r="O980" t="s">
        <v>110</v>
      </c>
      <c r="P980" t="s">
        <v>112</v>
      </c>
      <c r="Q980" t="s">
        <v>27</v>
      </c>
      <c r="R980">
        <v>862</v>
      </c>
      <c r="S980">
        <v>916</v>
      </c>
      <c r="T980">
        <v>862</v>
      </c>
      <c r="U980">
        <v>892</v>
      </c>
      <c r="V980" t="s">
        <v>4172</v>
      </c>
    </row>
    <row r="981" spans="1:22" ht="68" hidden="1" x14ac:dyDescent="0.2">
      <c r="A981" t="s">
        <v>4123</v>
      </c>
      <c r="B981" t="s">
        <v>4124</v>
      </c>
      <c r="C981" t="s">
        <v>4769</v>
      </c>
      <c r="D981">
        <v>5</v>
      </c>
      <c r="E981" t="s">
        <v>5112</v>
      </c>
      <c r="F981" t="s">
        <v>5317</v>
      </c>
      <c r="G981" t="s">
        <v>4132</v>
      </c>
      <c r="H981">
        <v>4186</v>
      </c>
      <c r="I981">
        <v>4291</v>
      </c>
      <c r="J981" t="s">
        <v>4173</v>
      </c>
      <c r="K981" t="s">
        <v>22</v>
      </c>
      <c r="L981" t="s">
        <v>32</v>
      </c>
      <c r="M981" t="s">
        <v>24</v>
      </c>
      <c r="N981" t="s">
        <v>4174</v>
      </c>
      <c r="O981" s="70" t="s">
        <v>4175</v>
      </c>
      <c r="P981" t="s">
        <v>5102</v>
      </c>
      <c r="Q981" t="s">
        <v>27</v>
      </c>
      <c r="R981">
        <v>863</v>
      </c>
      <c r="S981">
        <v>921</v>
      </c>
      <c r="T981">
        <v>863</v>
      </c>
      <c r="U981">
        <v>897</v>
      </c>
      <c r="V981" t="s">
        <v>4176</v>
      </c>
    </row>
    <row r="982" spans="1:22" ht="34" hidden="1" x14ac:dyDescent="0.2">
      <c r="A982" t="s">
        <v>4123</v>
      </c>
      <c r="B982" t="s">
        <v>4124</v>
      </c>
      <c r="C982" t="s">
        <v>4769</v>
      </c>
      <c r="D982">
        <v>5</v>
      </c>
      <c r="E982" t="s">
        <v>5112</v>
      </c>
      <c r="F982" t="s">
        <v>5317</v>
      </c>
      <c r="G982" t="s">
        <v>4132</v>
      </c>
      <c r="H982">
        <v>4186</v>
      </c>
      <c r="I982">
        <v>4291</v>
      </c>
      <c r="J982" t="s">
        <v>4177</v>
      </c>
      <c r="K982" t="s">
        <v>22</v>
      </c>
      <c r="L982" t="s">
        <v>32</v>
      </c>
      <c r="M982" t="s">
        <v>24</v>
      </c>
      <c r="N982" t="s">
        <v>4178</v>
      </c>
      <c r="O982" s="70" t="s">
        <v>4179</v>
      </c>
      <c r="P982" t="s">
        <v>5102</v>
      </c>
      <c r="Q982" t="s">
        <v>27</v>
      </c>
      <c r="R982">
        <v>864</v>
      </c>
      <c r="S982">
        <v>919</v>
      </c>
      <c r="T982">
        <v>864</v>
      </c>
      <c r="U982">
        <v>895</v>
      </c>
      <c r="V982" t="s">
        <v>4180</v>
      </c>
    </row>
    <row r="983" spans="1:22" hidden="1" x14ac:dyDescent="0.2">
      <c r="A983" t="s">
        <v>4123</v>
      </c>
      <c r="B983" t="s">
        <v>4124</v>
      </c>
      <c r="C983" t="s">
        <v>4769</v>
      </c>
      <c r="D983">
        <v>5</v>
      </c>
      <c r="E983" t="s">
        <v>5112</v>
      </c>
      <c r="F983" t="s">
        <v>5318</v>
      </c>
      <c r="G983" t="s">
        <v>4132</v>
      </c>
      <c r="H983">
        <v>4186</v>
      </c>
      <c r="I983">
        <v>4291</v>
      </c>
      <c r="J983" t="s">
        <v>4181</v>
      </c>
      <c r="K983" t="s">
        <v>22</v>
      </c>
      <c r="L983" t="s">
        <v>23</v>
      </c>
      <c r="M983" t="s">
        <v>24</v>
      </c>
      <c r="N983" t="s">
        <v>4182</v>
      </c>
      <c r="O983" t="s">
        <v>74</v>
      </c>
      <c r="P983" t="s">
        <v>5106</v>
      </c>
      <c r="Q983" t="s">
        <v>27</v>
      </c>
      <c r="R983">
        <v>865</v>
      </c>
      <c r="S983">
        <v>918</v>
      </c>
      <c r="T983">
        <v>865</v>
      </c>
      <c r="U983">
        <v>894</v>
      </c>
      <c r="V983" t="s">
        <v>4183</v>
      </c>
    </row>
    <row r="984" spans="1:22" hidden="1" x14ac:dyDescent="0.2">
      <c r="A984" t="s">
        <v>4123</v>
      </c>
      <c r="B984" t="s">
        <v>4124</v>
      </c>
      <c r="C984" t="s">
        <v>4769</v>
      </c>
      <c r="D984">
        <v>5</v>
      </c>
      <c r="E984" t="s">
        <v>5112</v>
      </c>
      <c r="F984" t="s">
        <v>5317</v>
      </c>
      <c r="G984" t="s">
        <v>4132</v>
      </c>
      <c r="H984">
        <v>4186</v>
      </c>
      <c r="I984">
        <v>4291</v>
      </c>
      <c r="J984" t="s">
        <v>4184</v>
      </c>
      <c r="K984" t="s">
        <v>22</v>
      </c>
      <c r="L984" t="s">
        <v>52</v>
      </c>
      <c r="M984" t="s">
        <v>24</v>
      </c>
      <c r="N984" t="s">
        <v>4185</v>
      </c>
      <c r="O984" t="s">
        <v>122</v>
      </c>
      <c r="P984" t="s">
        <v>5105</v>
      </c>
      <c r="Q984" t="s">
        <v>27</v>
      </c>
      <c r="R984">
        <v>866</v>
      </c>
      <c r="S984">
        <v>920</v>
      </c>
      <c r="T984">
        <v>866</v>
      </c>
      <c r="U984">
        <v>896</v>
      </c>
      <c r="V984" t="s">
        <v>4186</v>
      </c>
    </row>
    <row r="985" spans="1:22" ht="51" x14ac:dyDescent="0.2">
      <c r="A985" t="s">
        <v>4123</v>
      </c>
      <c r="B985" t="s">
        <v>4124</v>
      </c>
      <c r="C985" t="s">
        <v>4769</v>
      </c>
      <c r="D985">
        <v>5</v>
      </c>
      <c r="E985" t="s">
        <v>5112</v>
      </c>
      <c r="F985" s="70" t="s">
        <v>4187</v>
      </c>
      <c r="G985" t="s">
        <v>4188</v>
      </c>
      <c r="H985">
        <v>4343</v>
      </c>
      <c r="I985">
        <v>4564</v>
      </c>
      <c r="J985" t="s">
        <v>4189</v>
      </c>
      <c r="K985" t="s">
        <v>110</v>
      </c>
      <c r="L985" t="s">
        <v>23</v>
      </c>
      <c r="M985" t="s">
        <v>24</v>
      </c>
      <c r="N985" t="s">
        <v>4190</v>
      </c>
      <c r="O985" t="s">
        <v>4191</v>
      </c>
      <c r="P985" t="s">
        <v>112</v>
      </c>
      <c r="Q985" t="s">
        <v>27</v>
      </c>
      <c r="R985">
        <v>867</v>
      </c>
      <c r="S985">
        <v>923</v>
      </c>
      <c r="T985">
        <v>867</v>
      </c>
      <c r="U985">
        <v>899</v>
      </c>
      <c r="V985" t="s">
        <v>4192</v>
      </c>
    </row>
    <row r="986" spans="1:22" ht="17" hidden="1" x14ac:dyDescent="0.2">
      <c r="A986" t="s">
        <v>4123</v>
      </c>
      <c r="B986" t="s">
        <v>4124</v>
      </c>
      <c r="C986" t="s">
        <v>4769</v>
      </c>
      <c r="D986">
        <v>5</v>
      </c>
      <c r="E986" t="s">
        <v>5112</v>
      </c>
      <c r="F986" s="70" t="s">
        <v>4193</v>
      </c>
      <c r="G986" t="s">
        <v>4188</v>
      </c>
      <c r="H986">
        <v>4343</v>
      </c>
      <c r="I986">
        <v>4564</v>
      </c>
      <c r="J986" t="s">
        <v>4194</v>
      </c>
      <c r="K986" t="s">
        <v>110</v>
      </c>
      <c r="L986" t="s">
        <v>23</v>
      </c>
      <c r="M986" t="s">
        <v>46</v>
      </c>
      <c r="N986" t="s">
        <v>4195</v>
      </c>
      <c r="O986" t="s">
        <v>2210</v>
      </c>
      <c r="P986" t="s">
        <v>5102</v>
      </c>
      <c r="Q986" t="s">
        <v>27</v>
      </c>
      <c r="R986">
        <v>868</v>
      </c>
      <c r="S986">
        <v>903</v>
      </c>
      <c r="T986">
        <v>868</v>
      </c>
      <c r="U986">
        <v>876</v>
      </c>
      <c r="V986" t="s">
        <v>4196</v>
      </c>
    </row>
    <row r="987" spans="1:22" hidden="1" x14ac:dyDescent="0.2">
      <c r="A987" t="s">
        <v>4123</v>
      </c>
      <c r="B987" t="s">
        <v>4124</v>
      </c>
      <c r="C987" t="s">
        <v>4769</v>
      </c>
      <c r="D987">
        <v>5</v>
      </c>
      <c r="E987" t="s">
        <v>5112</v>
      </c>
      <c r="F987" t="s">
        <v>5319</v>
      </c>
      <c r="G987" t="s">
        <v>4188</v>
      </c>
      <c r="H987">
        <v>4343</v>
      </c>
      <c r="I987">
        <v>4564</v>
      </c>
      <c r="J987" t="s">
        <v>1551</v>
      </c>
      <c r="K987" t="s">
        <v>22</v>
      </c>
      <c r="L987" t="s">
        <v>52</v>
      </c>
      <c r="M987" t="s">
        <v>24</v>
      </c>
      <c r="N987" t="s">
        <v>4197</v>
      </c>
      <c r="O987" t="s">
        <v>1553</v>
      </c>
      <c r="P987" t="s">
        <v>5105</v>
      </c>
      <c r="Q987" t="s">
        <v>27</v>
      </c>
      <c r="R987">
        <v>869</v>
      </c>
      <c r="S987">
        <v>902</v>
      </c>
      <c r="T987">
        <v>869</v>
      </c>
      <c r="U987">
        <v>875</v>
      </c>
      <c r="V987" t="s">
        <v>4198</v>
      </c>
    </row>
    <row r="988" spans="1:22" hidden="1" x14ac:dyDescent="0.2">
      <c r="A988" t="s">
        <v>4123</v>
      </c>
      <c r="B988" t="s">
        <v>4124</v>
      </c>
      <c r="C988" t="s">
        <v>4769</v>
      </c>
      <c r="D988">
        <v>5</v>
      </c>
      <c r="E988" t="s">
        <v>5112</v>
      </c>
      <c r="F988" t="s">
        <v>5320</v>
      </c>
      <c r="G988" t="s">
        <v>4188</v>
      </c>
      <c r="H988">
        <v>4343</v>
      </c>
      <c r="I988">
        <v>4564</v>
      </c>
      <c r="J988" t="s">
        <v>130</v>
      </c>
      <c r="K988" t="s">
        <v>22</v>
      </c>
      <c r="L988" t="s">
        <v>52</v>
      </c>
      <c r="M988" t="s">
        <v>24</v>
      </c>
      <c r="N988" t="s">
        <v>4199</v>
      </c>
      <c r="O988" t="s">
        <v>122</v>
      </c>
      <c r="P988" t="s">
        <v>5105</v>
      </c>
      <c r="Q988" t="s">
        <v>27</v>
      </c>
      <c r="R988">
        <v>870</v>
      </c>
      <c r="S988">
        <v>911</v>
      </c>
      <c r="T988">
        <v>870</v>
      </c>
      <c r="U988">
        <v>886</v>
      </c>
      <c r="V988" t="s">
        <v>4200</v>
      </c>
    </row>
    <row r="989" spans="1:22" hidden="1" x14ac:dyDescent="0.2">
      <c r="A989" t="s">
        <v>4123</v>
      </c>
      <c r="B989" t="s">
        <v>4124</v>
      </c>
      <c r="C989" t="s">
        <v>4769</v>
      </c>
      <c r="D989">
        <v>5</v>
      </c>
      <c r="E989" t="s">
        <v>5112</v>
      </c>
      <c r="F989" t="s">
        <v>5321</v>
      </c>
      <c r="G989" t="s">
        <v>4188</v>
      </c>
      <c r="H989">
        <v>4343</v>
      </c>
      <c r="I989">
        <v>4564</v>
      </c>
      <c r="J989" t="s">
        <v>4201</v>
      </c>
      <c r="K989" s="75" t="s">
        <v>79</v>
      </c>
      <c r="L989" t="s">
        <v>52</v>
      </c>
      <c r="M989" t="s">
        <v>24</v>
      </c>
      <c r="N989" t="s">
        <v>4202</v>
      </c>
      <c r="O989" t="s">
        <v>79</v>
      </c>
      <c r="P989" t="s">
        <v>79</v>
      </c>
      <c r="Q989" t="s">
        <v>79</v>
      </c>
      <c r="R989">
        <v>871</v>
      </c>
      <c r="T989">
        <v>871</v>
      </c>
      <c r="V989" t="s">
        <v>4203</v>
      </c>
    </row>
    <row r="990" spans="1:22" hidden="1" x14ac:dyDescent="0.2">
      <c r="A990" t="s">
        <v>4123</v>
      </c>
      <c r="B990" t="s">
        <v>4124</v>
      </c>
      <c r="C990" t="s">
        <v>4769</v>
      </c>
      <c r="D990">
        <v>5</v>
      </c>
      <c r="E990" t="s">
        <v>5112</v>
      </c>
      <c r="F990" t="s">
        <v>5322</v>
      </c>
      <c r="G990" t="s">
        <v>4188</v>
      </c>
      <c r="H990">
        <v>4343</v>
      </c>
      <c r="I990">
        <v>4564</v>
      </c>
      <c r="J990" t="s">
        <v>2793</v>
      </c>
      <c r="K990" t="s">
        <v>22</v>
      </c>
      <c r="L990" t="s">
        <v>52</v>
      </c>
      <c r="M990" t="s">
        <v>24</v>
      </c>
      <c r="N990" t="s">
        <v>4204</v>
      </c>
      <c r="O990" t="s">
        <v>1553</v>
      </c>
      <c r="P990" t="s">
        <v>5105</v>
      </c>
      <c r="Q990" t="s">
        <v>27</v>
      </c>
      <c r="R990">
        <v>872</v>
      </c>
      <c r="S990">
        <v>915</v>
      </c>
      <c r="T990">
        <v>872</v>
      </c>
      <c r="U990">
        <v>891</v>
      </c>
      <c r="V990" t="s">
        <v>4205</v>
      </c>
    </row>
    <row r="991" spans="1:22" x14ac:dyDescent="0.2">
      <c r="A991" t="s">
        <v>4123</v>
      </c>
      <c r="B991" t="s">
        <v>4124</v>
      </c>
      <c r="C991" t="s">
        <v>4769</v>
      </c>
      <c r="D991">
        <v>5</v>
      </c>
      <c r="E991" t="s">
        <v>5112</v>
      </c>
      <c r="F991" t="s">
        <v>5323</v>
      </c>
      <c r="G991" t="s">
        <v>4188</v>
      </c>
      <c r="H991">
        <v>4343</v>
      </c>
      <c r="I991">
        <v>4564</v>
      </c>
      <c r="J991" t="s">
        <v>4206</v>
      </c>
      <c r="K991" s="75" t="s">
        <v>110</v>
      </c>
      <c r="L991" t="s">
        <v>52</v>
      </c>
      <c r="M991" t="s">
        <v>24</v>
      </c>
      <c r="N991" t="s">
        <v>4207</v>
      </c>
      <c r="O991" t="s">
        <v>110</v>
      </c>
      <c r="P991" t="s">
        <v>112</v>
      </c>
      <c r="Q991" t="s">
        <v>27</v>
      </c>
      <c r="R991">
        <v>877</v>
      </c>
      <c r="S991">
        <v>904</v>
      </c>
      <c r="T991">
        <v>877</v>
      </c>
      <c r="U991">
        <v>878</v>
      </c>
      <c r="V991" t="s">
        <v>4208</v>
      </c>
    </row>
    <row r="992" spans="1:22" ht="68" hidden="1" x14ac:dyDescent="0.2">
      <c r="A992" t="s">
        <v>4123</v>
      </c>
      <c r="B992" t="s">
        <v>4124</v>
      </c>
      <c r="C992" t="s">
        <v>4769</v>
      </c>
      <c r="D992">
        <v>5</v>
      </c>
      <c r="E992" t="s">
        <v>5112</v>
      </c>
      <c r="F992" s="70" t="s">
        <v>4209</v>
      </c>
      <c r="G992" t="s">
        <v>4188</v>
      </c>
      <c r="H992">
        <v>4343</v>
      </c>
      <c r="I992">
        <v>4564</v>
      </c>
      <c r="J992" t="s">
        <v>4210</v>
      </c>
      <c r="K992" t="s">
        <v>45</v>
      </c>
      <c r="L992" t="s">
        <v>52</v>
      </c>
      <c r="M992" t="s">
        <v>46</v>
      </c>
      <c r="N992" t="s">
        <v>4211</v>
      </c>
      <c r="O992" t="s">
        <v>2640</v>
      </c>
      <c r="P992" t="s">
        <v>520</v>
      </c>
      <c r="Q992" t="s">
        <v>27</v>
      </c>
      <c r="R992">
        <v>884</v>
      </c>
      <c r="S992">
        <v>910</v>
      </c>
      <c r="T992">
        <v>884</v>
      </c>
      <c r="U992">
        <v>885</v>
      </c>
      <c r="V992" t="s">
        <v>4212</v>
      </c>
    </row>
    <row r="993" spans="1:22" x14ac:dyDescent="0.2">
      <c r="A993" t="s">
        <v>4123</v>
      </c>
      <c r="B993" t="s">
        <v>4124</v>
      </c>
      <c r="C993" t="s">
        <v>4769</v>
      </c>
      <c r="D993">
        <v>5</v>
      </c>
      <c r="E993" t="s">
        <v>5112</v>
      </c>
      <c r="F993" t="s">
        <v>5324</v>
      </c>
      <c r="G993" t="s">
        <v>4188</v>
      </c>
      <c r="H993">
        <v>4343</v>
      </c>
      <c r="I993">
        <v>4564</v>
      </c>
      <c r="J993" t="s">
        <v>4213</v>
      </c>
      <c r="K993" s="75" t="s">
        <v>110</v>
      </c>
      <c r="L993" t="s">
        <v>52</v>
      </c>
      <c r="M993" t="s">
        <v>24</v>
      </c>
      <c r="N993" t="s">
        <v>4214</v>
      </c>
      <c r="O993" t="s">
        <v>1089</v>
      </c>
      <c r="P993" t="s">
        <v>112</v>
      </c>
      <c r="Q993" t="s">
        <v>27</v>
      </c>
      <c r="R993">
        <v>889</v>
      </c>
      <c r="S993">
        <v>914</v>
      </c>
      <c r="T993">
        <v>889</v>
      </c>
      <c r="U993">
        <v>890</v>
      </c>
      <c r="V993" t="s">
        <v>4215</v>
      </c>
    </row>
    <row r="994" spans="1:22" ht="34" hidden="1" x14ac:dyDescent="0.2">
      <c r="A994" t="s">
        <v>4216</v>
      </c>
      <c r="B994" t="s">
        <v>4217</v>
      </c>
      <c r="C994" t="s">
        <v>5093</v>
      </c>
      <c r="D994">
        <v>14</v>
      </c>
      <c r="E994" t="s">
        <v>5112</v>
      </c>
      <c r="F994" s="70" t="s">
        <v>4218</v>
      </c>
      <c r="G994" t="s">
        <v>4219</v>
      </c>
      <c r="H994">
        <v>0</v>
      </c>
      <c r="I994">
        <v>150</v>
      </c>
      <c r="J994" t="s">
        <v>4220</v>
      </c>
      <c r="K994" t="s">
        <v>22</v>
      </c>
      <c r="L994" t="s">
        <v>32</v>
      </c>
      <c r="M994" t="s">
        <v>24</v>
      </c>
      <c r="N994" t="s">
        <v>4221</v>
      </c>
      <c r="O994" s="70" t="s">
        <v>4222</v>
      </c>
      <c r="P994" t="s">
        <v>5097</v>
      </c>
      <c r="Q994" t="s">
        <v>27</v>
      </c>
      <c r="R994">
        <v>478</v>
      </c>
      <c r="S994">
        <v>497</v>
      </c>
      <c r="T994">
        <v>478</v>
      </c>
      <c r="U994">
        <v>487</v>
      </c>
      <c r="V994" t="s">
        <v>4223</v>
      </c>
    </row>
    <row r="995" spans="1:22" ht="34" hidden="1" x14ac:dyDescent="0.2">
      <c r="A995" t="s">
        <v>4216</v>
      </c>
      <c r="B995" t="s">
        <v>4217</v>
      </c>
      <c r="C995" t="s">
        <v>5093</v>
      </c>
      <c r="D995">
        <v>14</v>
      </c>
      <c r="E995" t="s">
        <v>5112</v>
      </c>
      <c r="F995" s="70" t="s">
        <v>4224</v>
      </c>
      <c r="G995" t="s">
        <v>4225</v>
      </c>
      <c r="H995">
        <v>152</v>
      </c>
      <c r="I995">
        <v>237</v>
      </c>
      <c r="J995" t="s">
        <v>4226</v>
      </c>
      <c r="K995" t="s">
        <v>22</v>
      </c>
      <c r="L995" t="s">
        <v>32</v>
      </c>
      <c r="M995" t="s">
        <v>24</v>
      </c>
      <c r="N995" t="s">
        <v>4227</v>
      </c>
      <c r="O995" s="70" t="s">
        <v>4228</v>
      </c>
      <c r="P995" t="s">
        <v>5097</v>
      </c>
      <c r="Q995" t="s">
        <v>27</v>
      </c>
      <c r="R995">
        <v>479</v>
      </c>
      <c r="S995">
        <v>498</v>
      </c>
      <c r="T995">
        <v>479</v>
      </c>
      <c r="U995">
        <v>488</v>
      </c>
      <c r="V995" t="s">
        <v>4229</v>
      </c>
    </row>
    <row r="996" spans="1:22" ht="17" hidden="1" x14ac:dyDescent="0.2">
      <c r="A996" t="s">
        <v>4216</v>
      </c>
      <c r="B996" t="s">
        <v>4217</v>
      </c>
      <c r="C996" t="s">
        <v>5093</v>
      </c>
      <c r="D996">
        <v>14</v>
      </c>
      <c r="E996" t="s">
        <v>5112</v>
      </c>
      <c r="F996" s="70" t="s">
        <v>4230</v>
      </c>
      <c r="G996" t="s">
        <v>4231</v>
      </c>
      <c r="H996">
        <v>238</v>
      </c>
      <c r="I996">
        <v>307</v>
      </c>
      <c r="J996" t="s">
        <v>4232</v>
      </c>
      <c r="K996" t="s">
        <v>22</v>
      </c>
      <c r="L996" t="s">
        <v>23</v>
      </c>
      <c r="M996" t="s">
        <v>24</v>
      </c>
      <c r="N996" t="s">
        <v>4233</v>
      </c>
      <c r="O996" t="s">
        <v>4228</v>
      </c>
      <c r="P996" t="s">
        <v>5097</v>
      </c>
      <c r="Q996" t="s">
        <v>27</v>
      </c>
      <c r="R996">
        <v>480</v>
      </c>
      <c r="S996">
        <v>499</v>
      </c>
      <c r="T996">
        <v>480</v>
      </c>
      <c r="U996">
        <v>488</v>
      </c>
      <c r="V996" t="s">
        <v>4234</v>
      </c>
    </row>
    <row r="997" spans="1:22" ht="17" hidden="1" x14ac:dyDescent="0.2">
      <c r="A997" t="s">
        <v>4216</v>
      </c>
      <c r="B997" t="s">
        <v>4217</v>
      </c>
      <c r="C997" t="s">
        <v>5093</v>
      </c>
      <c r="D997">
        <v>14</v>
      </c>
      <c r="E997" t="s">
        <v>5112</v>
      </c>
      <c r="F997" s="70" t="s">
        <v>4235</v>
      </c>
      <c r="G997" t="s">
        <v>4236</v>
      </c>
      <c r="H997">
        <v>1084</v>
      </c>
      <c r="I997">
        <v>1132</v>
      </c>
      <c r="J997" t="s">
        <v>4235</v>
      </c>
      <c r="K997" t="s">
        <v>22</v>
      </c>
      <c r="L997" t="s">
        <v>23</v>
      </c>
      <c r="M997" t="s">
        <v>24</v>
      </c>
      <c r="N997" t="s">
        <v>4237</v>
      </c>
      <c r="O997" t="s">
        <v>2390</v>
      </c>
      <c r="P997" t="s">
        <v>5104</v>
      </c>
      <c r="Q997" t="s">
        <v>27</v>
      </c>
      <c r="R997">
        <v>481</v>
      </c>
      <c r="S997">
        <v>500</v>
      </c>
      <c r="T997">
        <v>481</v>
      </c>
      <c r="U997">
        <v>490</v>
      </c>
      <c r="V997" t="s">
        <v>4238</v>
      </c>
    </row>
    <row r="998" spans="1:22" ht="51" hidden="1" x14ac:dyDescent="0.2">
      <c r="A998" t="s">
        <v>4216</v>
      </c>
      <c r="B998" t="s">
        <v>4217</v>
      </c>
      <c r="C998" t="s">
        <v>5093</v>
      </c>
      <c r="D998">
        <v>14</v>
      </c>
      <c r="E998" t="s">
        <v>5112</v>
      </c>
      <c r="F998" s="70" t="s">
        <v>4239</v>
      </c>
      <c r="G998" t="s">
        <v>4240</v>
      </c>
      <c r="H998">
        <v>1134</v>
      </c>
      <c r="I998">
        <v>1331</v>
      </c>
      <c r="J998" t="s">
        <v>372</v>
      </c>
      <c r="K998" t="s">
        <v>22</v>
      </c>
      <c r="L998" t="s">
        <v>23</v>
      </c>
      <c r="M998" t="s">
        <v>24</v>
      </c>
      <c r="N998" t="s">
        <v>4241</v>
      </c>
      <c r="O998" t="s">
        <v>372</v>
      </c>
      <c r="P998" t="s">
        <v>5106</v>
      </c>
      <c r="Q998" t="s">
        <v>27</v>
      </c>
      <c r="R998">
        <v>482</v>
      </c>
      <c r="S998">
        <v>501</v>
      </c>
      <c r="T998">
        <v>482</v>
      </c>
      <c r="U998">
        <v>491</v>
      </c>
      <c r="V998" t="s">
        <v>4242</v>
      </c>
    </row>
    <row r="999" spans="1:22" ht="34" hidden="1" x14ac:dyDescent="0.2">
      <c r="A999" t="s">
        <v>4216</v>
      </c>
      <c r="B999" t="s">
        <v>4217</v>
      </c>
      <c r="C999" t="s">
        <v>5093</v>
      </c>
      <c r="D999">
        <v>14</v>
      </c>
      <c r="E999" t="s">
        <v>5112</v>
      </c>
      <c r="F999" s="70" t="s">
        <v>4243</v>
      </c>
      <c r="G999" t="s">
        <v>4244</v>
      </c>
      <c r="H999">
        <v>1333</v>
      </c>
      <c r="I999">
        <v>1452</v>
      </c>
      <c r="J999" t="s">
        <v>4245</v>
      </c>
      <c r="K999" t="s">
        <v>22</v>
      </c>
      <c r="L999" t="s">
        <v>23</v>
      </c>
      <c r="M999" t="s">
        <v>24</v>
      </c>
      <c r="N999" t="s">
        <v>4246</v>
      </c>
      <c r="O999" t="s">
        <v>4247</v>
      </c>
      <c r="P999" t="s">
        <v>5097</v>
      </c>
      <c r="Q999" t="s">
        <v>27</v>
      </c>
      <c r="R999">
        <v>483</v>
      </c>
      <c r="S999">
        <v>504</v>
      </c>
      <c r="T999">
        <v>483</v>
      </c>
      <c r="U999">
        <v>494</v>
      </c>
      <c r="V999" t="s">
        <v>4248</v>
      </c>
    </row>
    <row r="1000" spans="1:22" ht="51" hidden="1" x14ac:dyDescent="0.2">
      <c r="A1000" t="s">
        <v>4216</v>
      </c>
      <c r="B1000" t="s">
        <v>4217</v>
      </c>
      <c r="C1000" t="s">
        <v>5093</v>
      </c>
      <c r="D1000">
        <v>14</v>
      </c>
      <c r="E1000" t="s">
        <v>5112</v>
      </c>
      <c r="F1000" s="70" t="s">
        <v>4249</v>
      </c>
      <c r="G1000" t="s">
        <v>4250</v>
      </c>
      <c r="H1000">
        <v>1453</v>
      </c>
      <c r="I1000">
        <v>1598</v>
      </c>
      <c r="J1000" t="s">
        <v>4251</v>
      </c>
      <c r="K1000" t="s">
        <v>22</v>
      </c>
      <c r="L1000" t="s">
        <v>32</v>
      </c>
      <c r="M1000" t="s">
        <v>46</v>
      </c>
      <c r="N1000" t="s">
        <v>4252</v>
      </c>
      <c r="O1000" s="70" t="s">
        <v>4253</v>
      </c>
      <c r="P1000" t="s">
        <v>5097</v>
      </c>
      <c r="Q1000" t="s">
        <v>27</v>
      </c>
      <c r="R1000">
        <v>484</v>
      </c>
      <c r="S1000">
        <v>502</v>
      </c>
      <c r="T1000">
        <v>484</v>
      </c>
      <c r="U1000">
        <v>492</v>
      </c>
      <c r="V1000" t="s">
        <v>4254</v>
      </c>
    </row>
    <row r="1001" spans="1:22" ht="51" hidden="1" x14ac:dyDescent="0.2">
      <c r="A1001" t="s">
        <v>4216</v>
      </c>
      <c r="B1001" t="s">
        <v>4217</v>
      </c>
      <c r="C1001" t="s">
        <v>5093</v>
      </c>
      <c r="D1001">
        <v>14</v>
      </c>
      <c r="E1001" t="s">
        <v>5112</v>
      </c>
      <c r="F1001" s="70" t="s">
        <v>4255</v>
      </c>
      <c r="G1001" t="s">
        <v>4256</v>
      </c>
      <c r="H1001">
        <v>1600</v>
      </c>
      <c r="I1001">
        <v>1784</v>
      </c>
      <c r="J1001" t="s">
        <v>4257</v>
      </c>
      <c r="K1001" t="s">
        <v>22</v>
      </c>
      <c r="L1001" t="s">
        <v>52</v>
      </c>
      <c r="M1001" t="s">
        <v>24</v>
      </c>
      <c r="N1001" t="s">
        <v>4258</v>
      </c>
      <c r="O1001" t="s">
        <v>122</v>
      </c>
      <c r="P1001" t="s">
        <v>5105</v>
      </c>
      <c r="Q1001" t="s">
        <v>27</v>
      </c>
      <c r="R1001">
        <v>485</v>
      </c>
      <c r="S1001">
        <v>503</v>
      </c>
      <c r="T1001">
        <v>485</v>
      </c>
      <c r="U1001">
        <v>493</v>
      </c>
      <c r="V1001" t="s">
        <v>4259</v>
      </c>
    </row>
    <row r="1002" spans="1:22" ht="51" hidden="1" x14ac:dyDescent="0.2">
      <c r="A1002" t="s">
        <v>4216</v>
      </c>
      <c r="B1002" t="s">
        <v>4217</v>
      </c>
      <c r="C1002" t="s">
        <v>5093</v>
      </c>
      <c r="D1002">
        <v>14</v>
      </c>
      <c r="E1002" t="s">
        <v>5112</v>
      </c>
      <c r="F1002" s="70" t="s">
        <v>4260</v>
      </c>
      <c r="G1002" t="s">
        <v>4261</v>
      </c>
      <c r="H1002">
        <v>2027</v>
      </c>
      <c r="I1002">
        <v>2236</v>
      </c>
      <c r="J1002" t="s">
        <v>4262</v>
      </c>
      <c r="K1002" t="s">
        <v>22</v>
      </c>
      <c r="L1002" t="s">
        <v>23</v>
      </c>
      <c r="M1002" t="s">
        <v>24</v>
      </c>
      <c r="N1002" t="s">
        <v>4263</v>
      </c>
      <c r="O1002" t="s">
        <v>4264</v>
      </c>
      <c r="P1002" t="s">
        <v>5106</v>
      </c>
      <c r="Q1002" t="s">
        <v>27</v>
      </c>
      <c r="R1002">
        <v>486</v>
      </c>
      <c r="S1002">
        <v>505</v>
      </c>
      <c r="T1002">
        <v>486</v>
      </c>
      <c r="U1002">
        <v>495</v>
      </c>
      <c r="V1002" t="s">
        <v>4265</v>
      </c>
    </row>
    <row r="1003" spans="1:22" hidden="1" x14ac:dyDescent="0.2">
      <c r="A1003" t="s">
        <v>4216</v>
      </c>
      <c r="B1003" t="s">
        <v>4217</v>
      </c>
      <c r="C1003" t="s">
        <v>5093</v>
      </c>
      <c r="D1003">
        <v>14</v>
      </c>
      <c r="E1003" t="s">
        <v>5112</v>
      </c>
      <c r="F1003" t="s">
        <v>5193</v>
      </c>
      <c r="G1003" t="s">
        <v>4261</v>
      </c>
      <c r="H1003">
        <v>2027</v>
      </c>
      <c r="I1003">
        <v>2236</v>
      </c>
      <c r="J1003" t="s">
        <v>4266</v>
      </c>
      <c r="K1003" t="s">
        <v>22</v>
      </c>
      <c r="L1003" t="s">
        <v>52</v>
      </c>
      <c r="M1003" t="s">
        <v>24</v>
      </c>
      <c r="N1003" t="s">
        <v>4267</v>
      </c>
      <c r="O1003" t="s">
        <v>4268</v>
      </c>
      <c r="P1003" t="s">
        <v>5099</v>
      </c>
      <c r="Q1003" t="s">
        <v>27</v>
      </c>
      <c r="R1003">
        <v>496</v>
      </c>
      <c r="S1003">
        <v>506</v>
      </c>
      <c r="T1003">
        <v>496</v>
      </c>
      <c r="U1003">
        <v>489</v>
      </c>
      <c r="V1003" t="s">
        <v>4269</v>
      </c>
    </row>
    <row r="1004" spans="1:22" ht="51" hidden="1" x14ac:dyDescent="0.2">
      <c r="A1004" t="s">
        <v>4270</v>
      </c>
      <c r="B1004" t="s">
        <v>4271</v>
      </c>
      <c r="C1004" t="s">
        <v>5092</v>
      </c>
      <c r="D1004">
        <v>10</v>
      </c>
      <c r="E1004" t="s">
        <v>5112</v>
      </c>
      <c r="F1004" s="70" t="s">
        <v>4272</v>
      </c>
      <c r="G1004" t="s">
        <v>4273</v>
      </c>
      <c r="H1004">
        <v>0</v>
      </c>
      <c r="I1004">
        <v>102</v>
      </c>
      <c r="J1004" t="s">
        <v>1641</v>
      </c>
      <c r="K1004" t="s">
        <v>22</v>
      </c>
      <c r="L1004" t="s">
        <v>32</v>
      </c>
      <c r="M1004" t="s">
        <v>46</v>
      </c>
      <c r="N1004" t="s">
        <v>4274</v>
      </c>
      <c r="O1004" s="70" t="s">
        <v>4275</v>
      </c>
      <c r="P1004" s="75" t="s">
        <v>5103</v>
      </c>
      <c r="Q1004" t="s">
        <v>27</v>
      </c>
      <c r="R1004">
        <v>707</v>
      </c>
      <c r="S1004">
        <v>759</v>
      </c>
      <c r="T1004">
        <v>707</v>
      </c>
      <c r="U1004">
        <v>733</v>
      </c>
      <c r="V1004" t="s">
        <v>4276</v>
      </c>
    </row>
    <row r="1005" spans="1:22" ht="102" hidden="1" x14ac:dyDescent="0.2">
      <c r="A1005" t="s">
        <v>4270</v>
      </c>
      <c r="B1005" t="s">
        <v>4271</v>
      </c>
      <c r="C1005" t="s">
        <v>5092</v>
      </c>
      <c r="D1005">
        <v>10</v>
      </c>
      <c r="E1005" t="s">
        <v>5112</v>
      </c>
      <c r="F1005" s="70" t="s">
        <v>4277</v>
      </c>
      <c r="G1005" t="s">
        <v>4278</v>
      </c>
      <c r="H1005">
        <v>104</v>
      </c>
      <c r="I1005">
        <v>401</v>
      </c>
      <c r="J1005" t="s">
        <v>4279</v>
      </c>
      <c r="K1005" t="s">
        <v>22</v>
      </c>
      <c r="L1005" t="s">
        <v>32</v>
      </c>
      <c r="M1005" t="s">
        <v>46</v>
      </c>
      <c r="N1005" t="s">
        <v>4280</v>
      </c>
      <c r="O1005" s="70" t="s">
        <v>4281</v>
      </c>
      <c r="P1005" t="s">
        <v>5097</v>
      </c>
      <c r="Q1005" t="s">
        <v>27</v>
      </c>
      <c r="R1005">
        <v>708</v>
      </c>
      <c r="S1005">
        <v>760</v>
      </c>
      <c r="T1005">
        <v>708</v>
      </c>
      <c r="U1005">
        <v>734</v>
      </c>
      <c r="V1005" t="s">
        <v>4282</v>
      </c>
    </row>
    <row r="1006" spans="1:22" ht="102" hidden="1" x14ac:dyDescent="0.2">
      <c r="A1006" t="s">
        <v>4270</v>
      </c>
      <c r="B1006" t="s">
        <v>4271</v>
      </c>
      <c r="C1006" t="s">
        <v>5092</v>
      </c>
      <c r="D1006">
        <v>10</v>
      </c>
      <c r="E1006" t="s">
        <v>5112</v>
      </c>
      <c r="F1006" s="70" t="s">
        <v>4277</v>
      </c>
      <c r="G1006" t="s">
        <v>4278</v>
      </c>
      <c r="H1006">
        <v>104</v>
      </c>
      <c r="I1006">
        <v>401</v>
      </c>
      <c r="J1006" t="s">
        <v>4283</v>
      </c>
      <c r="K1006" t="s">
        <v>22</v>
      </c>
      <c r="L1006" t="s">
        <v>32</v>
      </c>
      <c r="M1006" t="s">
        <v>46</v>
      </c>
      <c r="N1006" t="s">
        <v>4284</v>
      </c>
      <c r="O1006" s="70" t="s">
        <v>4281</v>
      </c>
      <c r="P1006" t="s">
        <v>5097</v>
      </c>
      <c r="Q1006" t="s">
        <v>27</v>
      </c>
      <c r="R1006">
        <v>709</v>
      </c>
      <c r="S1006">
        <v>761</v>
      </c>
      <c r="T1006">
        <v>709</v>
      </c>
      <c r="U1006">
        <v>734</v>
      </c>
      <c r="V1006" t="s">
        <v>4285</v>
      </c>
    </row>
    <row r="1007" spans="1:22" ht="102" hidden="1" x14ac:dyDescent="0.2">
      <c r="A1007" t="s">
        <v>4270</v>
      </c>
      <c r="B1007" t="s">
        <v>4271</v>
      </c>
      <c r="C1007" t="s">
        <v>5092</v>
      </c>
      <c r="D1007">
        <v>10</v>
      </c>
      <c r="E1007" t="s">
        <v>5112</v>
      </c>
      <c r="F1007" s="70" t="s">
        <v>4286</v>
      </c>
      <c r="G1007" t="s">
        <v>4287</v>
      </c>
      <c r="H1007">
        <v>469</v>
      </c>
      <c r="I1007">
        <v>661</v>
      </c>
      <c r="J1007" t="s">
        <v>4288</v>
      </c>
      <c r="K1007" t="s">
        <v>22</v>
      </c>
      <c r="L1007" t="s">
        <v>32</v>
      </c>
      <c r="M1007" t="s">
        <v>46</v>
      </c>
      <c r="N1007" t="s">
        <v>4289</v>
      </c>
      <c r="O1007" s="70" t="s">
        <v>4290</v>
      </c>
      <c r="P1007" t="s">
        <v>5097</v>
      </c>
      <c r="Q1007" t="s">
        <v>27</v>
      </c>
      <c r="R1007">
        <v>710</v>
      </c>
      <c r="S1007">
        <v>762</v>
      </c>
      <c r="T1007">
        <v>710</v>
      </c>
      <c r="U1007">
        <v>735</v>
      </c>
      <c r="V1007" t="s">
        <v>4291</v>
      </c>
    </row>
    <row r="1008" spans="1:22" ht="34" hidden="1" x14ac:dyDescent="0.2">
      <c r="A1008" t="s">
        <v>4270</v>
      </c>
      <c r="B1008" t="s">
        <v>4271</v>
      </c>
      <c r="C1008" t="s">
        <v>5092</v>
      </c>
      <c r="D1008">
        <v>10</v>
      </c>
      <c r="E1008" t="s">
        <v>5112</v>
      </c>
      <c r="F1008" s="70" t="s">
        <v>4292</v>
      </c>
      <c r="G1008" t="s">
        <v>4293</v>
      </c>
      <c r="H1008">
        <v>663</v>
      </c>
      <c r="I1008">
        <v>779</v>
      </c>
      <c r="J1008" t="s">
        <v>2895</v>
      </c>
      <c r="K1008" t="s">
        <v>22</v>
      </c>
      <c r="L1008" t="s">
        <v>23</v>
      </c>
      <c r="M1008" t="s">
        <v>24</v>
      </c>
      <c r="N1008" t="s">
        <v>4294</v>
      </c>
      <c r="O1008" t="s">
        <v>68</v>
      </c>
      <c r="P1008" t="s">
        <v>5097</v>
      </c>
      <c r="Q1008" t="s">
        <v>27</v>
      </c>
      <c r="R1008">
        <v>711</v>
      </c>
      <c r="S1008">
        <v>781</v>
      </c>
      <c r="T1008">
        <v>711</v>
      </c>
      <c r="U1008">
        <v>756</v>
      </c>
      <c r="V1008" t="s">
        <v>4295</v>
      </c>
    </row>
    <row r="1009" spans="1:22" ht="34" hidden="1" x14ac:dyDescent="0.2">
      <c r="A1009" t="s">
        <v>4270</v>
      </c>
      <c r="B1009" t="s">
        <v>4271</v>
      </c>
      <c r="C1009" t="s">
        <v>5092</v>
      </c>
      <c r="D1009">
        <v>10</v>
      </c>
      <c r="E1009" t="s">
        <v>5112</v>
      </c>
      <c r="F1009" s="70" t="s">
        <v>4296</v>
      </c>
      <c r="G1009" t="s">
        <v>4297</v>
      </c>
      <c r="H1009">
        <v>1158</v>
      </c>
      <c r="I1009">
        <v>1210</v>
      </c>
      <c r="J1009" t="s">
        <v>4298</v>
      </c>
      <c r="K1009" t="s">
        <v>45</v>
      </c>
      <c r="L1009" t="s">
        <v>32</v>
      </c>
      <c r="M1009" t="s">
        <v>46</v>
      </c>
      <c r="N1009" t="s">
        <v>4299</v>
      </c>
      <c r="O1009" s="70" t="s">
        <v>4300</v>
      </c>
      <c r="P1009" t="s">
        <v>49</v>
      </c>
      <c r="Q1009" t="s">
        <v>27</v>
      </c>
      <c r="R1009">
        <v>712</v>
      </c>
      <c r="S1009">
        <v>764</v>
      </c>
      <c r="T1009">
        <v>712</v>
      </c>
      <c r="U1009">
        <v>737</v>
      </c>
      <c r="V1009" t="s">
        <v>4301</v>
      </c>
    </row>
    <row r="1010" spans="1:22" ht="17" hidden="1" x14ac:dyDescent="0.2">
      <c r="A1010" t="s">
        <v>4270</v>
      </c>
      <c r="B1010" t="s">
        <v>4271</v>
      </c>
      <c r="C1010" t="s">
        <v>5092</v>
      </c>
      <c r="D1010">
        <v>10</v>
      </c>
      <c r="E1010" t="s">
        <v>5112</v>
      </c>
      <c r="F1010" s="70" t="s">
        <v>4302</v>
      </c>
      <c r="G1010" t="s">
        <v>4303</v>
      </c>
      <c r="H1010">
        <v>1211</v>
      </c>
      <c r="I1010">
        <v>1273</v>
      </c>
      <c r="J1010" t="s">
        <v>4304</v>
      </c>
      <c r="K1010" t="s">
        <v>22</v>
      </c>
      <c r="L1010" t="s">
        <v>23</v>
      </c>
      <c r="M1010" t="s">
        <v>24</v>
      </c>
      <c r="N1010" t="s">
        <v>4305</v>
      </c>
      <c r="O1010" t="s">
        <v>929</v>
      </c>
      <c r="P1010" t="s">
        <v>5097</v>
      </c>
      <c r="Q1010" t="s">
        <v>27</v>
      </c>
      <c r="R1010">
        <v>713</v>
      </c>
      <c r="S1010">
        <v>782</v>
      </c>
      <c r="T1010">
        <v>713</v>
      </c>
      <c r="U1010">
        <v>757</v>
      </c>
      <c r="V1010" t="s">
        <v>4306</v>
      </c>
    </row>
    <row r="1011" spans="1:22" ht="34" hidden="1" x14ac:dyDescent="0.2">
      <c r="A1011" t="s">
        <v>4270</v>
      </c>
      <c r="B1011" t="s">
        <v>4271</v>
      </c>
      <c r="C1011" t="s">
        <v>5092</v>
      </c>
      <c r="D1011">
        <v>10</v>
      </c>
      <c r="E1011" t="s">
        <v>5112</v>
      </c>
      <c r="F1011" s="70" t="s">
        <v>4307</v>
      </c>
      <c r="G1011" t="s">
        <v>4308</v>
      </c>
      <c r="H1011">
        <v>1275</v>
      </c>
      <c r="I1011">
        <v>1386</v>
      </c>
      <c r="J1011" t="s">
        <v>4309</v>
      </c>
      <c r="K1011" t="s">
        <v>22</v>
      </c>
      <c r="L1011" t="s">
        <v>23</v>
      </c>
      <c r="M1011" t="s">
        <v>24</v>
      </c>
      <c r="N1011" t="s">
        <v>4310</v>
      </c>
      <c r="O1011" t="s">
        <v>4311</v>
      </c>
      <c r="P1011" t="s">
        <v>5106</v>
      </c>
      <c r="Q1011" t="s">
        <v>27</v>
      </c>
      <c r="R1011">
        <v>714</v>
      </c>
      <c r="S1011">
        <v>763</v>
      </c>
      <c r="T1011">
        <v>714</v>
      </c>
      <c r="U1011">
        <v>736</v>
      </c>
      <c r="V1011" t="s">
        <v>4312</v>
      </c>
    </row>
    <row r="1012" spans="1:22" ht="34" hidden="1" x14ac:dyDescent="0.2">
      <c r="A1012" t="s">
        <v>4270</v>
      </c>
      <c r="B1012" t="s">
        <v>4271</v>
      </c>
      <c r="C1012" t="s">
        <v>5092</v>
      </c>
      <c r="D1012">
        <v>10</v>
      </c>
      <c r="E1012" t="s">
        <v>5112</v>
      </c>
      <c r="F1012" s="70" t="s">
        <v>4313</v>
      </c>
      <c r="G1012" t="s">
        <v>4314</v>
      </c>
      <c r="H1012">
        <v>1387</v>
      </c>
      <c r="I1012">
        <v>1513</v>
      </c>
      <c r="J1012" t="s">
        <v>848</v>
      </c>
      <c r="K1012" t="s">
        <v>22</v>
      </c>
      <c r="L1012" t="s">
        <v>52</v>
      </c>
      <c r="M1012" t="s">
        <v>24</v>
      </c>
      <c r="N1012" t="s">
        <v>4315</v>
      </c>
      <c r="O1012" t="s">
        <v>122</v>
      </c>
      <c r="P1012" t="s">
        <v>5105</v>
      </c>
      <c r="Q1012" t="s">
        <v>27</v>
      </c>
      <c r="R1012">
        <v>715</v>
      </c>
      <c r="S1012">
        <v>772</v>
      </c>
      <c r="T1012">
        <v>715</v>
      </c>
      <c r="U1012">
        <v>745</v>
      </c>
      <c r="V1012" t="s">
        <v>4316</v>
      </c>
    </row>
    <row r="1013" spans="1:22" ht="51" hidden="1" x14ac:dyDescent="0.2">
      <c r="A1013" t="s">
        <v>4270</v>
      </c>
      <c r="B1013" t="s">
        <v>4271</v>
      </c>
      <c r="C1013" t="s">
        <v>5092</v>
      </c>
      <c r="D1013">
        <v>10</v>
      </c>
      <c r="E1013" t="s">
        <v>5112</v>
      </c>
      <c r="F1013" s="70" t="s">
        <v>4317</v>
      </c>
      <c r="G1013" t="s">
        <v>4318</v>
      </c>
      <c r="H1013">
        <v>2134</v>
      </c>
      <c r="I1013">
        <v>2352</v>
      </c>
      <c r="J1013" t="s">
        <v>848</v>
      </c>
      <c r="K1013" t="s">
        <v>22</v>
      </c>
      <c r="L1013" t="s">
        <v>52</v>
      </c>
      <c r="M1013" t="s">
        <v>24</v>
      </c>
      <c r="N1013" t="s">
        <v>4319</v>
      </c>
      <c r="O1013" t="s">
        <v>122</v>
      </c>
      <c r="P1013" t="s">
        <v>5105</v>
      </c>
      <c r="Q1013" t="s">
        <v>27</v>
      </c>
      <c r="R1013">
        <v>716</v>
      </c>
      <c r="S1013">
        <v>779</v>
      </c>
      <c r="T1013">
        <v>716</v>
      </c>
      <c r="U1013">
        <v>753</v>
      </c>
      <c r="V1013" t="s">
        <v>4320</v>
      </c>
    </row>
    <row r="1014" spans="1:22" ht="85" hidden="1" x14ac:dyDescent="0.2">
      <c r="A1014" t="s">
        <v>4270</v>
      </c>
      <c r="B1014" t="s">
        <v>4271</v>
      </c>
      <c r="C1014" t="s">
        <v>5092</v>
      </c>
      <c r="D1014">
        <v>10</v>
      </c>
      <c r="E1014" t="s">
        <v>5112</v>
      </c>
      <c r="F1014" s="70" t="s">
        <v>4321</v>
      </c>
      <c r="G1014" t="s">
        <v>4322</v>
      </c>
      <c r="H1014">
        <v>2353</v>
      </c>
      <c r="I1014">
        <v>2648</v>
      </c>
      <c r="J1014" t="s">
        <v>4323</v>
      </c>
      <c r="K1014" t="s">
        <v>45</v>
      </c>
      <c r="L1014" t="s">
        <v>52</v>
      </c>
      <c r="M1014" t="s">
        <v>46</v>
      </c>
      <c r="N1014" t="s">
        <v>4324</v>
      </c>
      <c r="O1014" t="s">
        <v>45</v>
      </c>
      <c r="P1014" t="s">
        <v>520</v>
      </c>
      <c r="Q1014" t="s">
        <v>27</v>
      </c>
      <c r="R1014">
        <v>717</v>
      </c>
      <c r="S1014">
        <v>769</v>
      </c>
      <c r="T1014">
        <v>717</v>
      </c>
      <c r="U1014">
        <v>742</v>
      </c>
      <c r="V1014" t="s">
        <v>4325</v>
      </c>
    </row>
    <row r="1015" spans="1:22" ht="85" hidden="1" x14ac:dyDescent="0.2">
      <c r="A1015" t="s">
        <v>4270</v>
      </c>
      <c r="B1015" t="s">
        <v>4271</v>
      </c>
      <c r="C1015" t="s">
        <v>5092</v>
      </c>
      <c r="D1015">
        <v>10</v>
      </c>
      <c r="E1015" t="s">
        <v>5112</v>
      </c>
      <c r="F1015" s="70" t="s">
        <v>4321</v>
      </c>
      <c r="G1015" t="s">
        <v>4322</v>
      </c>
      <c r="H1015">
        <v>2353</v>
      </c>
      <c r="I1015">
        <v>2648</v>
      </c>
      <c r="J1015" t="s">
        <v>372</v>
      </c>
      <c r="K1015" t="s">
        <v>22</v>
      </c>
      <c r="L1015" t="s">
        <v>23</v>
      </c>
      <c r="M1015" t="s">
        <v>24</v>
      </c>
      <c r="N1015" t="s">
        <v>4326</v>
      </c>
      <c r="O1015" t="s">
        <v>372</v>
      </c>
      <c r="P1015" t="s">
        <v>5106</v>
      </c>
      <c r="Q1015" t="s">
        <v>27</v>
      </c>
      <c r="R1015">
        <v>718</v>
      </c>
      <c r="S1015">
        <v>773</v>
      </c>
      <c r="T1015">
        <v>718</v>
      </c>
      <c r="U1015">
        <v>746</v>
      </c>
      <c r="V1015" t="s">
        <v>4327</v>
      </c>
    </row>
    <row r="1016" spans="1:22" ht="68" hidden="1" x14ac:dyDescent="0.2">
      <c r="A1016" t="s">
        <v>4270</v>
      </c>
      <c r="B1016" t="s">
        <v>4271</v>
      </c>
      <c r="C1016" t="s">
        <v>5092</v>
      </c>
      <c r="D1016">
        <v>10</v>
      </c>
      <c r="E1016" t="s">
        <v>5112</v>
      </c>
      <c r="F1016" s="70" t="s">
        <v>4328</v>
      </c>
      <c r="G1016" t="s">
        <v>4329</v>
      </c>
      <c r="H1016">
        <v>2906</v>
      </c>
      <c r="I1016">
        <v>3026</v>
      </c>
      <c r="J1016" t="s">
        <v>2436</v>
      </c>
      <c r="K1016" t="s">
        <v>22</v>
      </c>
      <c r="L1016" t="s">
        <v>32</v>
      </c>
      <c r="M1016" t="s">
        <v>24</v>
      </c>
      <c r="N1016" t="s">
        <v>4330</v>
      </c>
      <c r="O1016" s="70" t="s">
        <v>4331</v>
      </c>
      <c r="P1016" t="s">
        <v>5105</v>
      </c>
      <c r="Q1016" t="s">
        <v>27</v>
      </c>
      <c r="R1016">
        <v>719</v>
      </c>
      <c r="S1016">
        <v>768</v>
      </c>
      <c r="T1016">
        <v>719</v>
      </c>
      <c r="U1016">
        <v>741</v>
      </c>
      <c r="V1016" t="s">
        <v>4332</v>
      </c>
    </row>
    <row r="1017" spans="1:22" ht="34" hidden="1" x14ac:dyDescent="0.2">
      <c r="A1017" t="s">
        <v>4270</v>
      </c>
      <c r="B1017" t="s">
        <v>4271</v>
      </c>
      <c r="C1017" t="s">
        <v>5092</v>
      </c>
      <c r="D1017">
        <v>10</v>
      </c>
      <c r="E1017" t="s">
        <v>5112</v>
      </c>
      <c r="F1017" s="70" t="s">
        <v>4328</v>
      </c>
      <c r="G1017" t="s">
        <v>4329</v>
      </c>
      <c r="H1017">
        <v>2906</v>
      </c>
      <c r="I1017">
        <v>3026</v>
      </c>
      <c r="J1017" t="s">
        <v>4333</v>
      </c>
      <c r="K1017" s="75" t="s">
        <v>79</v>
      </c>
      <c r="L1017" t="s">
        <v>52</v>
      </c>
      <c r="M1017" t="s">
        <v>24</v>
      </c>
      <c r="N1017" t="s">
        <v>4334</v>
      </c>
      <c r="O1017" t="s">
        <v>79</v>
      </c>
      <c r="P1017" t="s">
        <v>79</v>
      </c>
      <c r="Q1017" t="s">
        <v>79</v>
      </c>
      <c r="R1017">
        <v>720</v>
      </c>
      <c r="T1017">
        <v>720</v>
      </c>
      <c r="V1017" t="s">
        <v>4335</v>
      </c>
    </row>
    <row r="1018" spans="1:22" ht="34" hidden="1" x14ac:dyDescent="0.2">
      <c r="A1018" t="s">
        <v>4270</v>
      </c>
      <c r="B1018" t="s">
        <v>4271</v>
      </c>
      <c r="C1018" t="s">
        <v>5092</v>
      </c>
      <c r="D1018">
        <v>10</v>
      </c>
      <c r="E1018" t="s">
        <v>5112</v>
      </c>
      <c r="F1018" s="70" t="s">
        <v>4336</v>
      </c>
      <c r="G1018" t="s">
        <v>4337</v>
      </c>
      <c r="H1018">
        <v>3028</v>
      </c>
      <c r="I1018">
        <v>3122</v>
      </c>
      <c r="J1018" t="s">
        <v>372</v>
      </c>
      <c r="K1018" t="s">
        <v>22</v>
      </c>
      <c r="L1018" t="s">
        <v>23</v>
      </c>
      <c r="M1018" t="s">
        <v>24</v>
      </c>
      <c r="N1018" t="s">
        <v>4338</v>
      </c>
      <c r="O1018" t="s">
        <v>372</v>
      </c>
      <c r="P1018" t="s">
        <v>5106</v>
      </c>
      <c r="Q1018" t="s">
        <v>27</v>
      </c>
      <c r="R1018">
        <v>721</v>
      </c>
      <c r="S1018">
        <v>776</v>
      </c>
      <c r="T1018">
        <v>721</v>
      </c>
      <c r="U1018">
        <v>749</v>
      </c>
      <c r="V1018" t="s">
        <v>4339</v>
      </c>
    </row>
    <row r="1019" spans="1:22" ht="34" hidden="1" x14ac:dyDescent="0.2">
      <c r="A1019" t="s">
        <v>4270</v>
      </c>
      <c r="B1019" t="s">
        <v>4271</v>
      </c>
      <c r="C1019" t="s">
        <v>5092</v>
      </c>
      <c r="D1019">
        <v>10</v>
      </c>
      <c r="E1019" t="s">
        <v>5112</v>
      </c>
      <c r="F1019" s="70" t="s">
        <v>4340</v>
      </c>
      <c r="G1019" t="s">
        <v>4341</v>
      </c>
      <c r="H1019">
        <v>3123</v>
      </c>
      <c r="I1019">
        <v>3253</v>
      </c>
      <c r="J1019" t="s">
        <v>372</v>
      </c>
      <c r="K1019" t="s">
        <v>22</v>
      </c>
      <c r="L1019" t="s">
        <v>23</v>
      </c>
      <c r="M1019" t="s">
        <v>24</v>
      </c>
      <c r="N1019" t="s">
        <v>4342</v>
      </c>
      <c r="O1019" t="s">
        <v>372</v>
      </c>
      <c r="P1019" t="s">
        <v>5106</v>
      </c>
      <c r="Q1019" t="s">
        <v>27</v>
      </c>
      <c r="R1019">
        <v>722</v>
      </c>
      <c r="S1019">
        <v>777</v>
      </c>
      <c r="T1019">
        <v>722</v>
      </c>
      <c r="U1019">
        <v>750</v>
      </c>
      <c r="V1019" t="s">
        <v>4343</v>
      </c>
    </row>
    <row r="1020" spans="1:22" ht="51" hidden="1" x14ac:dyDescent="0.2">
      <c r="A1020" t="s">
        <v>4270</v>
      </c>
      <c r="B1020" t="s">
        <v>4271</v>
      </c>
      <c r="C1020" t="s">
        <v>5092</v>
      </c>
      <c r="D1020">
        <v>10</v>
      </c>
      <c r="E1020" t="s">
        <v>5112</v>
      </c>
      <c r="F1020" s="70" t="s">
        <v>4344</v>
      </c>
      <c r="G1020" t="s">
        <v>4345</v>
      </c>
      <c r="H1020">
        <v>3470</v>
      </c>
      <c r="I1020">
        <v>3592</v>
      </c>
      <c r="J1020" t="s">
        <v>4346</v>
      </c>
      <c r="K1020" t="s">
        <v>22</v>
      </c>
      <c r="L1020" t="s">
        <v>32</v>
      </c>
      <c r="M1020" t="s">
        <v>46</v>
      </c>
      <c r="N1020" t="s">
        <v>4347</v>
      </c>
      <c r="O1020" s="70" t="s">
        <v>4348</v>
      </c>
      <c r="P1020" t="s">
        <v>5096</v>
      </c>
      <c r="Q1020" t="s">
        <v>27</v>
      </c>
      <c r="R1020">
        <v>723</v>
      </c>
      <c r="S1020">
        <v>770</v>
      </c>
      <c r="T1020">
        <v>723</v>
      </c>
      <c r="U1020">
        <v>743</v>
      </c>
      <c r="V1020" t="s">
        <v>4349</v>
      </c>
    </row>
    <row r="1021" spans="1:22" ht="68" hidden="1" x14ac:dyDescent="0.2">
      <c r="A1021" t="s">
        <v>4270</v>
      </c>
      <c r="B1021" t="s">
        <v>4271</v>
      </c>
      <c r="C1021" t="s">
        <v>5092</v>
      </c>
      <c r="D1021">
        <v>10</v>
      </c>
      <c r="E1021" t="s">
        <v>5112</v>
      </c>
      <c r="F1021" s="70" t="s">
        <v>4350</v>
      </c>
      <c r="G1021" t="s">
        <v>4351</v>
      </c>
      <c r="H1021">
        <v>3593</v>
      </c>
      <c r="I1021">
        <v>3722</v>
      </c>
      <c r="J1021" t="s">
        <v>4352</v>
      </c>
      <c r="K1021" t="s">
        <v>22</v>
      </c>
      <c r="L1021" t="s">
        <v>32</v>
      </c>
      <c r="M1021" t="s">
        <v>46</v>
      </c>
      <c r="N1021" t="s">
        <v>4353</v>
      </c>
      <c r="O1021" s="70" t="s">
        <v>4354</v>
      </c>
      <c r="P1021" t="s">
        <v>5096</v>
      </c>
      <c r="Q1021" t="s">
        <v>27</v>
      </c>
      <c r="R1021">
        <v>724</v>
      </c>
      <c r="S1021">
        <v>771</v>
      </c>
      <c r="T1021">
        <v>724</v>
      </c>
      <c r="U1021">
        <v>744</v>
      </c>
      <c r="V1021" t="s">
        <v>4355</v>
      </c>
    </row>
    <row r="1022" spans="1:22" ht="34" hidden="1" x14ac:dyDescent="0.2">
      <c r="A1022" t="s">
        <v>4270</v>
      </c>
      <c r="B1022" t="s">
        <v>4271</v>
      </c>
      <c r="C1022" t="s">
        <v>5092</v>
      </c>
      <c r="D1022">
        <v>10</v>
      </c>
      <c r="E1022" t="s">
        <v>5112</v>
      </c>
      <c r="F1022" s="70" t="s">
        <v>4350</v>
      </c>
      <c r="G1022" t="s">
        <v>4351</v>
      </c>
      <c r="H1022">
        <v>3593</v>
      </c>
      <c r="I1022">
        <v>3722</v>
      </c>
      <c r="J1022" t="s">
        <v>372</v>
      </c>
      <c r="K1022" t="s">
        <v>22</v>
      </c>
      <c r="L1022" t="s">
        <v>23</v>
      </c>
      <c r="M1022" t="s">
        <v>24</v>
      </c>
      <c r="N1022" t="s">
        <v>4356</v>
      </c>
      <c r="O1022" t="s">
        <v>372</v>
      </c>
      <c r="P1022" t="s">
        <v>5106</v>
      </c>
      <c r="Q1022" t="s">
        <v>27</v>
      </c>
      <c r="R1022">
        <v>725</v>
      </c>
      <c r="S1022">
        <v>783</v>
      </c>
      <c r="T1022">
        <v>725</v>
      </c>
      <c r="U1022">
        <v>758</v>
      </c>
      <c r="V1022" t="s">
        <v>4357</v>
      </c>
    </row>
    <row r="1023" spans="1:22" ht="34" hidden="1" x14ac:dyDescent="0.2">
      <c r="A1023" t="s">
        <v>4270</v>
      </c>
      <c r="B1023" t="s">
        <v>4271</v>
      </c>
      <c r="C1023" t="s">
        <v>5092</v>
      </c>
      <c r="D1023">
        <v>10</v>
      </c>
      <c r="E1023" t="s">
        <v>5112</v>
      </c>
      <c r="F1023" s="70" t="s">
        <v>4358</v>
      </c>
      <c r="G1023" t="s">
        <v>4359</v>
      </c>
      <c r="H1023">
        <v>3816</v>
      </c>
      <c r="I1023">
        <v>3942</v>
      </c>
      <c r="J1023" t="s">
        <v>372</v>
      </c>
      <c r="K1023" t="s">
        <v>22</v>
      </c>
      <c r="L1023" t="s">
        <v>23</v>
      </c>
      <c r="M1023" t="s">
        <v>24</v>
      </c>
      <c r="N1023" t="s">
        <v>4360</v>
      </c>
      <c r="O1023" t="s">
        <v>372</v>
      </c>
      <c r="P1023" t="s">
        <v>5106</v>
      </c>
      <c r="Q1023" t="s">
        <v>27</v>
      </c>
      <c r="R1023">
        <v>726</v>
      </c>
      <c r="S1023">
        <v>784</v>
      </c>
      <c r="T1023">
        <v>726</v>
      </c>
      <c r="U1023">
        <v>752</v>
      </c>
      <c r="V1023" t="s">
        <v>4361</v>
      </c>
    </row>
    <row r="1024" spans="1:22" ht="34" hidden="1" x14ac:dyDescent="0.2">
      <c r="A1024" t="s">
        <v>4270</v>
      </c>
      <c r="B1024" t="s">
        <v>4271</v>
      </c>
      <c r="C1024" t="s">
        <v>5092</v>
      </c>
      <c r="D1024">
        <v>10</v>
      </c>
      <c r="E1024" t="s">
        <v>5112</v>
      </c>
      <c r="F1024" s="70" t="s">
        <v>4358</v>
      </c>
      <c r="G1024" t="s">
        <v>4359</v>
      </c>
      <c r="H1024">
        <v>3816</v>
      </c>
      <c r="I1024">
        <v>3942</v>
      </c>
      <c r="J1024" t="s">
        <v>372</v>
      </c>
      <c r="K1024" t="s">
        <v>22</v>
      </c>
      <c r="L1024" t="s">
        <v>23</v>
      </c>
      <c r="M1024" t="s">
        <v>24</v>
      </c>
      <c r="N1024" t="s">
        <v>4362</v>
      </c>
      <c r="O1024" t="s">
        <v>372</v>
      </c>
      <c r="P1024" t="s">
        <v>5106</v>
      </c>
      <c r="Q1024" t="s">
        <v>27</v>
      </c>
      <c r="R1024">
        <v>727</v>
      </c>
      <c r="S1024">
        <v>778</v>
      </c>
      <c r="T1024">
        <v>727</v>
      </c>
      <c r="U1024">
        <v>751</v>
      </c>
      <c r="V1024" t="s">
        <v>4363</v>
      </c>
    </row>
    <row r="1025" spans="1:22" hidden="1" x14ac:dyDescent="0.2">
      <c r="A1025" t="s">
        <v>4270</v>
      </c>
      <c r="B1025" t="s">
        <v>4271</v>
      </c>
      <c r="C1025" t="s">
        <v>5092</v>
      </c>
      <c r="D1025">
        <v>10</v>
      </c>
      <c r="E1025" t="s">
        <v>5112</v>
      </c>
      <c r="F1025" t="s">
        <v>5181</v>
      </c>
      <c r="G1025" t="s">
        <v>4359</v>
      </c>
      <c r="H1025">
        <v>3816</v>
      </c>
      <c r="I1025">
        <v>3942</v>
      </c>
      <c r="J1025" t="s">
        <v>1571</v>
      </c>
      <c r="K1025" t="s">
        <v>22</v>
      </c>
      <c r="L1025" t="s">
        <v>52</v>
      </c>
      <c r="M1025" t="s">
        <v>24</v>
      </c>
      <c r="N1025" t="s">
        <v>4364</v>
      </c>
      <c r="O1025" t="s">
        <v>2815</v>
      </c>
      <c r="P1025" t="s">
        <v>5105</v>
      </c>
      <c r="Q1025" t="s">
        <v>27</v>
      </c>
      <c r="R1025">
        <v>728</v>
      </c>
      <c r="S1025">
        <v>775</v>
      </c>
      <c r="T1025">
        <v>728</v>
      </c>
      <c r="U1025">
        <v>748</v>
      </c>
      <c r="V1025" t="s">
        <v>4365</v>
      </c>
    </row>
    <row r="1026" spans="1:22" ht="68" hidden="1" x14ac:dyDescent="0.2">
      <c r="A1026" t="s">
        <v>4270</v>
      </c>
      <c r="B1026" t="s">
        <v>4271</v>
      </c>
      <c r="C1026" t="s">
        <v>5092</v>
      </c>
      <c r="D1026">
        <v>10</v>
      </c>
      <c r="E1026" t="s">
        <v>5112</v>
      </c>
      <c r="F1026" s="70" t="s">
        <v>4366</v>
      </c>
      <c r="G1026" t="s">
        <v>4359</v>
      </c>
      <c r="H1026">
        <v>3816</v>
      </c>
      <c r="I1026">
        <v>3942</v>
      </c>
      <c r="J1026" t="s">
        <v>4367</v>
      </c>
      <c r="K1026" t="s">
        <v>22</v>
      </c>
      <c r="L1026" t="s">
        <v>23</v>
      </c>
      <c r="M1026" t="s">
        <v>24</v>
      </c>
      <c r="N1026" t="s">
        <v>4368</v>
      </c>
      <c r="O1026" t="s">
        <v>2760</v>
      </c>
      <c r="P1026" t="s">
        <v>5102</v>
      </c>
      <c r="Q1026" t="s">
        <v>27</v>
      </c>
      <c r="R1026">
        <v>729</v>
      </c>
      <c r="S1026">
        <v>766</v>
      </c>
      <c r="T1026">
        <v>729</v>
      </c>
      <c r="U1026">
        <v>739</v>
      </c>
      <c r="V1026" t="s">
        <v>4369</v>
      </c>
    </row>
    <row r="1027" spans="1:22" hidden="1" x14ac:dyDescent="0.2">
      <c r="A1027" t="s">
        <v>4270</v>
      </c>
      <c r="B1027" t="s">
        <v>4271</v>
      </c>
      <c r="C1027" t="s">
        <v>5092</v>
      </c>
      <c r="D1027">
        <v>10</v>
      </c>
      <c r="E1027" t="s">
        <v>5112</v>
      </c>
      <c r="F1027" t="s">
        <v>220</v>
      </c>
      <c r="G1027" t="s">
        <v>4359</v>
      </c>
      <c r="H1027">
        <v>3816</v>
      </c>
      <c r="I1027">
        <v>3942</v>
      </c>
      <c r="J1027" t="s">
        <v>220</v>
      </c>
      <c r="K1027" t="s">
        <v>22</v>
      </c>
      <c r="L1027" t="s">
        <v>23</v>
      </c>
      <c r="M1027" t="s">
        <v>46</v>
      </c>
      <c r="N1027" t="s">
        <v>4370</v>
      </c>
      <c r="O1027" t="s">
        <v>4371</v>
      </c>
      <c r="P1027" t="s">
        <v>5106</v>
      </c>
      <c r="Q1027" t="s">
        <v>27</v>
      </c>
      <c r="R1027">
        <v>730</v>
      </c>
      <c r="S1027">
        <v>767</v>
      </c>
      <c r="T1027">
        <v>730</v>
      </c>
      <c r="U1027">
        <v>740</v>
      </c>
      <c r="V1027" t="s">
        <v>4372</v>
      </c>
    </row>
    <row r="1028" spans="1:22" hidden="1" x14ac:dyDescent="0.2">
      <c r="A1028" t="s">
        <v>4270</v>
      </c>
      <c r="B1028" t="s">
        <v>4271</v>
      </c>
      <c r="C1028" t="s">
        <v>5092</v>
      </c>
      <c r="D1028">
        <v>10</v>
      </c>
      <c r="E1028" t="s">
        <v>5112</v>
      </c>
      <c r="F1028" t="s">
        <v>5183</v>
      </c>
      <c r="G1028" t="s">
        <v>4359</v>
      </c>
      <c r="H1028">
        <v>3816</v>
      </c>
      <c r="I1028">
        <v>3942</v>
      </c>
      <c r="J1028" t="s">
        <v>305</v>
      </c>
      <c r="K1028" t="s">
        <v>45</v>
      </c>
      <c r="L1028" t="s">
        <v>52</v>
      </c>
      <c r="M1028" t="s">
        <v>24</v>
      </c>
      <c r="N1028" t="s">
        <v>4373</v>
      </c>
      <c r="O1028" t="s">
        <v>2309</v>
      </c>
      <c r="P1028" t="s">
        <v>49</v>
      </c>
      <c r="Q1028" t="s">
        <v>27</v>
      </c>
      <c r="R1028">
        <v>731</v>
      </c>
      <c r="S1028">
        <v>765</v>
      </c>
      <c r="T1028">
        <v>731</v>
      </c>
      <c r="U1028">
        <v>738</v>
      </c>
      <c r="V1028" t="s">
        <v>4374</v>
      </c>
    </row>
    <row r="1029" spans="1:22" hidden="1" x14ac:dyDescent="0.2">
      <c r="A1029" t="s">
        <v>4270</v>
      </c>
      <c r="B1029" t="s">
        <v>4271</v>
      </c>
      <c r="C1029" t="s">
        <v>5092</v>
      </c>
      <c r="D1029">
        <v>10</v>
      </c>
      <c r="E1029" t="s">
        <v>5112</v>
      </c>
      <c r="F1029" t="s">
        <v>130</v>
      </c>
      <c r="G1029" t="s">
        <v>4359</v>
      </c>
      <c r="H1029">
        <v>3816</v>
      </c>
      <c r="I1029">
        <v>3942</v>
      </c>
      <c r="J1029" t="s">
        <v>130</v>
      </c>
      <c r="K1029" t="s">
        <v>22</v>
      </c>
      <c r="L1029" t="s">
        <v>52</v>
      </c>
      <c r="M1029" t="s">
        <v>24</v>
      </c>
      <c r="N1029" t="s">
        <v>4375</v>
      </c>
      <c r="O1029" t="s">
        <v>122</v>
      </c>
      <c r="P1029" t="s">
        <v>5105</v>
      </c>
      <c r="Q1029" t="s">
        <v>27</v>
      </c>
      <c r="R1029">
        <v>732</v>
      </c>
      <c r="S1029">
        <v>774</v>
      </c>
      <c r="T1029">
        <v>732</v>
      </c>
      <c r="U1029">
        <v>747</v>
      </c>
      <c r="V1029" t="s">
        <v>4376</v>
      </c>
    </row>
    <row r="1030" spans="1:22" hidden="1" x14ac:dyDescent="0.2">
      <c r="A1030" t="s">
        <v>4270</v>
      </c>
      <c r="B1030" t="s">
        <v>4271</v>
      </c>
      <c r="C1030" t="s">
        <v>5092</v>
      </c>
      <c r="D1030">
        <v>10</v>
      </c>
      <c r="E1030" t="s">
        <v>5112</v>
      </c>
      <c r="F1030" t="s">
        <v>5182</v>
      </c>
      <c r="G1030" t="s">
        <v>4359</v>
      </c>
      <c r="H1030">
        <v>3816</v>
      </c>
      <c r="I1030">
        <v>3942</v>
      </c>
      <c r="J1030" t="s">
        <v>848</v>
      </c>
      <c r="K1030" t="s">
        <v>22</v>
      </c>
      <c r="L1030" t="s">
        <v>52</v>
      </c>
      <c r="M1030" t="s">
        <v>24</v>
      </c>
      <c r="N1030" t="s">
        <v>4377</v>
      </c>
      <c r="O1030" t="s">
        <v>122</v>
      </c>
      <c r="P1030" t="s">
        <v>5105</v>
      </c>
      <c r="Q1030" t="s">
        <v>27</v>
      </c>
      <c r="R1030">
        <v>754</v>
      </c>
      <c r="S1030">
        <v>780</v>
      </c>
      <c r="T1030">
        <v>754</v>
      </c>
      <c r="U1030">
        <v>755</v>
      </c>
      <c r="V1030" t="s">
        <v>4378</v>
      </c>
    </row>
    <row r="1031" spans="1:22" ht="51" hidden="1" x14ac:dyDescent="0.2">
      <c r="A1031" t="s">
        <v>4379</v>
      </c>
      <c r="B1031" t="s">
        <v>4380</v>
      </c>
      <c r="C1031" t="s">
        <v>1254</v>
      </c>
      <c r="D1031">
        <v>16</v>
      </c>
      <c r="E1031" t="s">
        <v>5112</v>
      </c>
      <c r="F1031" s="70" t="s">
        <v>4381</v>
      </c>
      <c r="G1031" t="s">
        <v>4382</v>
      </c>
      <c r="H1031">
        <v>0</v>
      </c>
      <c r="I1031">
        <v>155</v>
      </c>
      <c r="J1031" t="s">
        <v>4383</v>
      </c>
      <c r="K1031" t="s">
        <v>22</v>
      </c>
      <c r="L1031" t="s">
        <v>32</v>
      </c>
      <c r="M1031" t="s">
        <v>46</v>
      </c>
      <c r="N1031" t="s">
        <v>4274</v>
      </c>
      <c r="O1031" s="70" t="s">
        <v>4384</v>
      </c>
      <c r="P1031" s="75" t="s">
        <v>5103</v>
      </c>
      <c r="Q1031" t="s">
        <v>27</v>
      </c>
      <c r="R1031">
        <v>1744</v>
      </c>
      <c r="S1031">
        <v>1793</v>
      </c>
      <c r="T1031">
        <v>1744</v>
      </c>
      <c r="U1031">
        <v>1767</v>
      </c>
      <c r="V1031" t="s">
        <v>4385</v>
      </c>
    </row>
    <row r="1032" spans="1:22" ht="34" hidden="1" x14ac:dyDescent="0.2">
      <c r="A1032" t="s">
        <v>4379</v>
      </c>
      <c r="B1032" t="s">
        <v>4380</v>
      </c>
      <c r="C1032" t="s">
        <v>1254</v>
      </c>
      <c r="D1032">
        <v>16</v>
      </c>
      <c r="E1032" t="s">
        <v>5112</v>
      </c>
      <c r="F1032" s="70" t="s">
        <v>4386</v>
      </c>
      <c r="G1032" t="s">
        <v>4387</v>
      </c>
      <c r="H1032">
        <v>240</v>
      </c>
      <c r="I1032">
        <v>324</v>
      </c>
      <c r="J1032" t="s">
        <v>3023</v>
      </c>
      <c r="K1032" t="s">
        <v>22</v>
      </c>
      <c r="L1032" t="s">
        <v>32</v>
      </c>
      <c r="M1032" t="s">
        <v>46</v>
      </c>
      <c r="N1032" t="s">
        <v>4388</v>
      </c>
      <c r="O1032" s="70" t="s">
        <v>4389</v>
      </c>
      <c r="P1032" s="75" t="s">
        <v>5103</v>
      </c>
      <c r="Q1032" t="s">
        <v>27</v>
      </c>
      <c r="R1032">
        <v>1745</v>
      </c>
      <c r="S1032">
        <v>1795</v>
      </c>
      <c r="T1032">
        <v>1745</v>
      </c>
      <c r="U1032">
        <v>1769</v>
      </c>
      <c r="V1032" t="s">
        <v>4390</v>
      </c>
    </row>
    <row r="1033" spans="1:22" ht="17" hidden="1" x14ac:dyDescent="0.2">
      <c r="A1033" t="s">
        <v>4379</v>
      </c>
      <c r="B1033" t="s">
        <v>4380</v>
      </c>
      <c r="C1033" t="s">
        <v>1254</v>
      </c>
      <c r="D1033">
        <v>16</v>
      </c>
      <c r="E1033" t="s">
        <v>5112</v>
      </c>
      <c r="F1033" s="70" t="s">
        <v>4391</v>
      </c>
      <c r="G1033" t="s">
        <v>4392</v>
      </c>
      <c r="H1033">
        <v>2079</v>
      </c>
      <c r="I1033">
        <v>2115</v>
      </c>
      <c r="J1033" t="s">
        <v>4393</v>
      </c>
      <c r="K1033" t="s">
        <v>22</v>
      </c>
      <c r="L1033" t="s">
        <v>32</v>
      </c>
      <c r="M1033" t="s">
        <v>46</v>
      </c>
      <c r="N1033" t="s">
        <v>4394</v>
      </c>
      <c r="O1033" s="70" t="s">
        <v>4395</v>
      </c>
      <c r="P1033" t="s">
        <v>5098</v>
      </c>
      <c r="Q1033" t="s">
        <v>27</v>
      </c>
      <c r="R1033">
        <v>1746</v>
      </c>
      <c r="S1033">
        <v>1794</v>
      </c>
      <c r="T1033">
        <v>1746</v>
      </c>
      <c r="U1033">
        <v>1768</v>
      </c>
      <c r="V1033" t="s">
        <v>4396</v>
      </c>
    </row>
    <row r="1034" spans="1:22" ht="85" x14ac:dyDescent="0.2">
      <c r="A1034" t="s">
        <v>4379</v>
      </c>
      <c r="B1034" t="s">
        <v>4380</v>
      </c>
      <c r="C1034" t="s">
        <v>1254</v>
      </c>
      <c r="D1034">
        <v>16</v>
      </c>
      <c r="E1034" t="s">
        <v>5112</v>
      </c>
      <c r="F1034" s="70" t="s">
        <v>4397</v>
      </c>
      <c r="G1034" t="s">
        <v>4398</v>
      </c>
      <c r="H1034">
        <v>4671</v>
      </c>
      <c r="I1034">
        <v>4827</v>
      </c>
      <c r="J1034" t="s">
        <v>4399</v>
      </c>
      <c r="K1034" t="s">
        <v>110</v>
      </c>
      <c r="L1034" t="s">
        <v>32</v>
      </c>
      <c r="M1034" t="s">
        <v>24</v>
      </c>
      <c r="N1034" t="s">
        <v>4400</v>
      </c>
      <c r="O1034" s="70" t="s">
        <v>4401</v>
      </c>
      <c r="P1034" t="s">
        <v>112</v>
      </c>
      <c r="Q1034" t="s">
        <v>27</v>
      </c>
      <c r="R1034">
        <v>1747</v>
      </c>
      <c r="S1034">
        <v>1799</v>
      </c>
      <c r="T1034">
        <v>1747</v>
      </c>
      <c r="U1034">
        <v>1773</v>
      </c>
      <c r="V1034" t="s">
        <v>4402</v>
      </c>
    </row>
    <row r="1035" spans="1:22" ht="34" hidden="1" x14ac:dyDescent="0.2">
      <c r="A1035" t="s">
        <v>4379</v>
      </c>
      <c r="B1035" t="s">
        <v>4380</v>
      </c>
      <c r="C1035" t="s">
        <v>1254</v>
      </c>
      <c r="D1035">
        <v>16</v>
      </c>
      <c r="E1035" t="s">
        <v>5112</v>
      </c>
      <c r="F1035" s="70" t="s">
        <v>4403</v>
      </c>
      <c r="G1035" t="s">
        <v>4404</v>
      </c>
      <c r="H1035">
        <v>4989</v>
      </c>
      <c r="I1035">
        <v>5044</v>
      </c>
      <c r="J1035" t="s">
        <v>1029</v>
      </c>
      <c r="K1035" t="s">
        <v>22</v>
      </c>
      <c r="L1035" t="s">
        <v>32</v>
      </c>
      <c r="M1035" t="s">
        <v>46</v>
      </c>
      <c r="N1035" t="s">
        <v>4405</v>
      </c>
      <c r="O1035" s="70" t="s">
        <v>4406</v>
      </c>
      <c r="P1035" t="s">
        <v>5101</v>
      </c>
      <c r="Q1035" t="s">
        <v>27</v>
      </c>
      <c r="R1035">
        <v>1748</v>
      </c>
      <c r="S1035">
        <v>1801</v>
      </c>
      <c r="T1035">
        <v>1748</v>
      </c>
      <c r="U1035">
        <v>1776</v>
      </c>
      <c r="V1035" t="s">
        <v>4407</v>
      </c>
    </row>
    <row r="1036" spans="1:22" ht="153" hidden="1" x14ac:dyDescent="0.2">
      <c r="A1036" t="s">
        <v>4379</v>
      </c>
      <c r="B1036" t="s">
        <v>4380</v>
      </c>
      <c r="C1036" t="s">
        <v>1254</v>
      </c>
      <c r="D1036">
        <v>16</v>
      </c>
      <c r="E1036" t="s">
        <v>5112</v>
      </c>
      <c r="F1036" s="70" t="s">
        <v>4408</v>
      </c>
      <c r="G1036" t="s">
        <v>4409</v>
      </c>
      <c r="H1036">
        <v>5803</v>
      </c>
      <c r="I1036">
        <v>6076</v>
      </c>
      <c r="J1036" t="s">
        <v>590</v>
      </c>
      <c r="K1036" t="s">
        <v>22</v>
      </c>
      <c r="L1036" t="s">
        <v>32</v>
      </c>
      <c r="M1036" t="s">
        <v>46</v>
      </c>
      <c r="N1036" t="s">
        <v>4410</v>
      </c>
      <c r="O1036" s="70" t="s">
        <v>4411</v>
      </c>
      <c r="P1036" t="s">
        <v>5098</v>
      </c>
      <c r="Q1036" t="s">
        <v>27</v>
      </c>
      <c r="R1036">
        <v>1749</v>
      </c>
      <c r="S1036">
        <v>1802</v>
      </c>
      <c r="T1036">
        <v>1749</v>
      </c>
      <c r="U1036">
        <v>1777</v>
      </c>
      <c r="V1036" t="s">
        <v>4412</v>
      </c>
    </row>
    <row r="1037" spans="1:22" ht="51" hidden="1" x14ac:dyDescent="0.2">
      <c r="A1037" t="s">
        <v>4379</v>
      </c>
      <c r="B1037" t="s">
        <v>4380</v>
      </c>
      <c r="C1037" t="s">
        <v>1254</v>
      </c>
      <c r="D1037">
        <v>16</v>
      </c>
      <c r="E1037" t="s">
        <v>5112</v>
      </c>
      <c r="F1037" s="70" t="s">
        <v>4413</v>
      </c>
      <c r="G1037" t="s">
        <v>4414</v>
      </c>
      <c r="H1037">
        <v>6077</v>
      </c>
      <c r="I1037">
        <v>6162</v>
      </c>
      <c r="J1037" t="s">
        <v>4415</v>
      </c>
      <c r="K1037" t="s">
        <v>22</v>
      </c>
      <c r="L1037" t="s">
        <v>32</v>
      </c>
      <c r="M1037" t="s">
        <v>46</v>
      </c>
      <c r="N1037" t="s">
        <v>4416</v>
      </c>
      <c r="O1037" s="70" t="s">
        <v>4417</v>
      </c>
      <c r="P1037" t="s">
        <v>5098</v>
      </c>
      <c r="Q1037" t="s">
        <v>27</v>
      </c>
      <c r="R1037">
        <v>1750</v>
      </c>
      <c r="S1037">
        <v>1816</v>
      </c>
      <c r="T1037">
        <v>1750</v>
      </c>
      <c r="U1037">
        <v>1792</v>
      </c>
      <c r="V1037" t="s">
        <v>4418</v>
      </c>
    </row>
    <row r="1038" spans="1:22" ht="68" hidden="1" x14ac:dyDescent="0.2">
      <c r="A1038" t="s">
        <v>4379</v>
      </c>
      <c r="B1038" t="s">
        <v>4380</v>
      </c>
      <c r="C1038" t="s">
        <v>1254</v>
      </c>
      <c r="D1038">
        <v>16</v>
      </c>
      <c r="E1038" t="s">
        <v>5112</v>
      </c>
      <c r="F1038" s="70" t="s">
        <v>4419</v>
      </c>
      <c r="G1038" t="s">
        <v>4420</v>
      </c>
      <c r="H1038">
        <v>6864</v>
      </c>
      <c r="I1038">
        <v>7000</v>
      </c>
      <c r="J1038" t="s">
        <v>4421</v>
      </c>
      <c r="K1038" t="s">
        <v>22</v>
      </c>
      <c r="L1038" t="s">
        <v>32</v>
      </c>
      <c r="M1038" t="s">
        <v>24</v>
      </c>
      <c r="N1038" t="s">
        <v>4422</v>
      </c>
      <c r="O1038" s="70" t="s">
        <v>4423</v>
      </c>
      <c r="P1038" t="s">
        <v>5102</v>
      </c>
      <c r="Q1038" t="s">
        <v>27</v>
      </c>
      <c r="R1038">
        <v>1751</v>
      </c>
      <c r="S1038">
        <v>1812</v>
      </c>
      <c r="T1038">
        <v>1751</v>
      </c>
      <c r="U1038">
        <v>1788</v>
      </c>
      <c r="V1038" t="s">
        <v>4424</v>
      </c>
    </row>
    <row r="1039" spans="1:22" ht="51" hidden="1" x14ac:dyDescent="0.2">
      <c r="A1039" t="s">
        <v>4379</v>
      </c>
      <c r="B1039" t="s">
        <v>4380</v>
      </c>
      <c r="C1039" t="s">
        <v>1254</v>
      </c>
      <c r="D1039">
        <v>16</v>
      </c>
      <c r="E1039" t="s">
        <v>5112</v>
      </c>
      <c r="F1039" s="70" t="s">
        <v>4425</v>
      </c>
      <c r="G1039" t="s">
        <v>4426</v>
      </c>
      <c r="H1039">
        <v>8859</v>
      </c>
      <c r="I1039">
        <v>9056</v>
      </c>
      <c r="J1039" t="s">
        <v>4427</v>
      </c>
      <c r="K1039" t="s">
        <v>22</v>
      </c>
      <c r="L1039" t="s">
        <v>32</v>
      </c>
      <c r="M1039" t="s">
        <v>24</v>
      </c>
      <c r="N1039" t="s">
        <v>4428</v>
      </c>
      <c r="O1039" s="70" t="s">
        <v>4429</v>
      </c>
      <c r="P1039" t="s">
        <v>5105</v>
      </c>
      <c r="Q1039" t="s">
        <v>27</v>
      </c>
      <c r="R1039">
        <v>1752</v>
      </c>
      <c r="S1039">
        <v>1803</v>
      </c>
      <c r="T1039">
        <v>1752</v>
      </c>
      <c r="U1039">
        <v>1778</v>
      </c>
      <c r="V1039" t="s">
        <v>4430</v>
      </c>
    </row>
    <row r="1040" spans="1:22" ht="34" hidden="1" x14ac:dyDescent="0.2">
      <c r="A1040" t="s">
        <v>4379</v>
      </c>
      <c r="B1040" t="s">
        <v>4380</v>
      </c>
      <c r="C1040" t="s">
        <v>1254</v>
      </c>
      <c r="D1040">
        <v>16</v>
      </c>
      <c r="E1040" t="s">
        <v>5112</v>
      </c>
      <c r="F1040" s="70" t="s">
        <v>4431</v>
      </c>
      <c r="G1040" t="s">
        <v>4426</v>
      </c>
      <c r="H1040">
        <v>8859</v>
      </c>
      <c r="I1040">
        <v>9056</v>
      </c>
      <c r="J1040" t="s">
        <v>4432</v>
      </c>
      <c r="K1040" t="s">
        <v>22</v>
      </c>
      <c r="L1040" t="s">
        <v>32</v>
      </c>
      <c r="M1040" t="s">
        <v>46</v>
      </c>
      <c r="N1040" t="s">
        <v>4433</v>
      </c>
      <c r="O1040" s="70" t="s">
        <v>4434</v>
      </c>
      <c r="P1040" t="s">
        <v>5102</v>
      </c>
      <c r="Q1040" t="s">
        <v>27</v>
      </c>
      <c r="R1040">
        <v>1753</v>
      </c>
      <c r="S1040">
        <v>1814</v>
      </c>
      <c r="T1040">
        <v>1753</v>
      </c>
      <c r="U1040">
        <v>1790</v>
      </c>
      <c r="V1040" t="s">
        <v>4435</v>
      </c>
    </row>
    <row r="1041" spans="1:22" x14ac:dyDescent="0.2">
      <c r="A1041" t="s">
        <v>4379</v>
      </c>
      <c r="B1041" t="s">
        <v>4380</v>
      </c>
      <c r="C1041" t="s">
        <v>1254</v>
      </c>
      <c r="D1041">
        <v>16</v>
      </c>
      <c r="E1041" t="s">
        <v>5112</v>
      </c>
      <c r="F1041" t="s">
        <v>5395</v>
      </c>
      <c r="G1041" t="s">
        <v>4426</v>
      </c>
      <c r="H1041">
        <v>8859</v>
      </c>
      <c r="I1041">
        <v>9056</v>
      </c>
      <c r="J1041" t="s">
        <v>4436</v>
      </c>
      <c r="K1041" s="75" t="s">
        <v>110</v>
      </c>
      <c r="L1041" t="s">
        <v>52</v>
      </c>
      <c r="M1041" t="s">
        <v>24</v>
      </c>
      <c r="N1041" t="s">
        <v>4437</v>
      </c>
      <c r="O1041" t="s">
        <v>110</v>
      </c>
      <c r="P1041" t="s">
        <v>112</v>
      </c>
      <c r="Q1041" t="s">
        <v>27</v>
      </c>
      <c r="R1041">
        <v>1754</v>
      </c>
      <c r="S1041">
        <v>1797</v>
      </c>
      <c r="T1041">
        <v>1754</v>
      </c>
      <c r="U1041">
        <v>1771</v>
      </c>
      <c r="V1041" t="s">
        <v>4438</v>
      </c>
    </row>
    <row r="1042" spans="1:22" hidden="1" x14ac:dyDescent="0.2">
      <c r="A1042" t="s">
        <v>4379</v>
      </c>
      <c r="B1042" t="s">
        <v>4380</v>
      </c>
      <c r="C1042" t="s">
        <v>1254</v>
      </c>
      <c r="D1042">
        <v>16</v>
      </c>
      <c r="E1042" t="s">
        <v>5112</v>
      </c>
      <c r="F1042" t="s">
        <v>5396</v>
      </c>
      <c r="G1042" t="s">
        <v>4426</v>
      </c>
      <c r="H1042">
        <v>8859</v>
      </c>
      <c r="I1042">
        <v>9056</v>
      </c>
      <c r="J1042" t="s">
        <v>4439</v>
      </c>
      <c r="K1042" t="s">
        <v>22</v>
      </c>
      <c r="L1042" t="s">
        <v>52</v>
      </c>
      <c r="M1042" t="s">
        <v>24</v>
      </c>
      <c r="N1042" t="s">
        <v>4440</v>
      </c>
      <c r="O1042" t="s">
        <v>100</v>
      </c>
      <c r="P1042" t="s">
        <v>5105</v>
      </c>
      <c r="Q1042" t="s">
        <v>27</v>
      </c>
      <c r="R1042">
        <v>1755</v>
      </c>
      <c r="S1042">
        <v>1813</v>
      </c>
      <c r="T1042">
        <v>1755</v>
      </c>
      <c r="U1042">
        <v>1789</v>
      </c>
      <c r="V1042" t="s">
        <v>4441</v>
      </c>
    </row>
    <row r="1043" spans="1:22" hidden="1" x14ac:dyDescent="0.2">
      <c r="A1043" t="s">
        <v>4379</v>
      </c>
      <c r="B1043" t="s">
        <v>4380</v>
      </c>
      <c r="C1043" t="s">
        <v>1254</v>
      </c>
      <c r="D1043">
        <v>16</v>
      </c>
      <c r="E1043" t="s">
        <v>5112</v>
      </c>
      <c r="F1043" t="s">
        <v>5397</v>
      </c>
      <c r="G1043" t="s">
        <v>4426</v>
      </c>
      <c r="H1043">
        <v>8859</v>
      </c>
      <c r="I1043">
        <v>9056</v>
      </c>
      <c r="J1043" t="s">
        <v>4442</v>
      </c>
      <c r="K1043" s="75" t="s">
        <v>79</v>
      </c>
      <c r="L1043" t="s">
        <v>52</v>
      </c>
      <c r="M1043" t="s">
        <v>24</v>
      </c>
      <c r="N1043" t="s">
        <v>4443</v>
      </c>
      <c r="O1043" t="s">
        <v>79</v>
      </c>
      <c r="P1043" t="s">
        <v>79</v>
      </c>
      <c r="Q1043" t="s">
        <v>79</v>
      </c>
      <c r="R1043">
        <v>1756</v>
      </c>
      <c r="T1043">
        <v>1756</v>
      </c>
      <c r="V1043" t="s">
        <v>4444</v>
      </c>
    </row>
    <row r="1044" spans="1:22" hidden="1" x14ac:dyDescent="0.2">
      <c r="A1044" t="s">
        <v>4379</v>
      </c>
      <c r="B1044" t="s">
        <v>4380</v>
      </c>
      <c r="C1044" t="s">
        <v>1254</v>
      </c>
      <c r="D1044">
        <v>16</v>
      </c>
      <c r="E1044" t="s">
        <v>5112</v>
      </c>
      <c r="F1044" t="s">
        <v>5404</v>
      </c>
      <c r="G1044" t="s">
        <v>4426</v>
      </c>
      <c r="H1044">
        <v>8859</v>
      </c>
      <c r="I1044">
        <v>9056</v>
      </c>
      <c r="J1044" t="s">
        <v>100</v>
      </c>
      <c r="K1044" t="s">
        <v>22</v>
      </c>
      <c r="L1044" t="s">
        <v>52</v>
      </c>
      <c r="M1044" t="s">
        <v>24</v>
      </c>
      <c r="N1044" t="s">
        <v>4445</v>
      </c>
      <c r="O1044" t="s">
        <v>100</v>
      </c>
      <c r="P1044" t="s">
        <v>5105</v>
      </c>
      <c r="Q1044" t="s">
        <v>27</v>
      </c>
      <c r="R1044">
        <v>1757</v>
      </c>
      <c r="S1044">
        <v>1806</v>
      </c>
      <c r="T1044">
        <v>1757</v>
      </c>
      <c r="U1044">
        <v>1782</v>
      </c>
      <c r="V1044" t="s">
        <v>4446</v>
      </c>
    </row>
    <row r="1045" spans="1:22" hidden="1" x14ac:dyDescent="0.2">
      <c r="A1045" t="s">
        <v>4379</v>
      </c>
      <c r="B1045" t="s">
        <v>4380</v>
      </c>
      <c r="C1045" t="s">
        <v>1254</v>
      </c>
      <c r="D1045">
        <v>16</v>
      </c>
      <c r="E1045" t="s">
        <v>5112</v>
      </c>
      <c r="F1045" t="s">
        <v>5401</v>
      </c>
      <c r="G1045" t="s">
        <v>4426</v>
      </c>
      <c r="H1045">
        <v>8859</v>
      </c>
      <c r="I1045">
        <v>9056</v>
      </c>
      <c r="J1045" t="s">
        <v>102</v>
      </c>
      <c r="K1045" t="s">
        <v>22</v>
      </c>
      <c r="L1045" t="s">
        <v>52</v>
      </c>
      <c r="M1045" t="s">
        <v>24</v>
      </c>
      <c r="N1045" t="s">
        <v>4447</v>
      </c>
      <c r="O1045" t="s">
        <v>100</v>
      </c>
      <c r="P1045" t="s">
        <v>5105</v>
      </c>
      <c r="Q1045" t="s">
        <v>27</v>
      </c>
      <c r="R1045">
        <v>1758</v>
      </c>
      <c r="S1045">
        <v>1808</v>
      </c>
      <c r="T1045">
        <v>1758</v>
      </c>
      <c r="U1045">
        <v>1784</v>
      </c>
      <c r="V1045" t="s">
        <v>4448</v>
      </c>
    </row>
    <row r="1046" spans="1:22" hidden="1" x14ac:dyDescent="0.2">
      <c r="A1046" t="s">
        <v>4379</v>
      </c>
      <c r="B1046" t="s">
        <v>4380</v>
      </c>
      <c r="C1046" t="s">
        <v>1254</v>
      </c>
      <c r="D1046">
        <v>16</v>
      </c>
      <c r="E1046" t="s">
        <v>5112</v>
      </c>
      <c r="F1046" t="s">
        <v>5398</v>
      </c>
      <c r="G1046" t="s">
        <v>4426</v>
      </c>
      <c r="H1046">
        <v>8859</v>
      </c>
      <c r="I1046">
        <v>9056</v>
      </c>
      <c r="J1046" t="s">
        <v>4449</v>
      </c>
      <c r="K1046" t="s">
        <v>22</v>
      </c>
      <c r="L1046" t="s">
        <v>52</v>
      </c>
      <c r="M1046" t="s">
        <v>24</v>
      </c>
      <c r="N1046" t="s">
        <v>4450</v>
      </c>
      <c r="O1046" t="s">
        <v>1370</v>
      </c>
      <c r="P1046" t="s">
        <v>5105</v>
      </c>
      <c r="Q1046" t="s">
        <v>27</v>
      </c>
      <c r="R1046">
        <v>1759</v>
      </c>
      <c r="S1046">
        <v>1807</v>
      </c>
      <c r="T1046">
        <v>1759</v>
      </c>
      <c r="U1046">
        <v>1783</v>
      </c>
      <c r="V1046" t="s">
        <v>4451</v>
      </c>
    </row>
    <row r="1047" spans="1:22" hidden="1" x14ac:dyDescent="0.2">
      <c r="A1047" t="s">
        <v>4379</v>
      </c>
      <c r="B1047" t="s">
        <v>4380</v>
      </c>
      <c r="C1047" t="s">
        <v>1254</v>
      </c>
      <c r="D1047">
        <v>16</v>
      </c>
      <c r="E1047" t="s">
        <v>5112</v>
      </c>
      <c r="F1047" t="s">
        <v>5405</v>
      </c>
      <c r="G1047" t="s">
        <v>4426</v>
      </c>
      <c r="H1047">
        <v>8859</v>
      </c>
      <c r="I1047">
        <v>9056</v>
      </c>
      <c r="J1047" t="s">
        <v>100</v>
      </c>
      <c r="K1047" t="s">
        <v>22</v>
      </c>
      <c r="L1047" t="s">
        <v>52</v>
      </c>
      <c r="M1047" t="s">
        <v>24</v>
      </c>
      <c r="N1047" t="s">
        <v>4452</v>
      </c>
      <c r="O1047" t="s">
        <v>100</v>
      </c>
      <c r="P1047" t="s">
        <v>5105</v>
      </c>
      <c r="Q1047" t="s">
        <v>27</v>
      </c>
      <c r="R1047">
        <v>1760</v>
      </c>
      <c r="S1047">
        <v>1809</v>
      </c>
      <c r="T1047">
        <v>1760</v>
      </c>
      <c r="U1047">
        <v>1785</v>
      </c>
      <c r="V1047" t="s">
        <v>4453</v>
      </c>
    </row>
    <row r="1048" spans="1:22" hidden="1" x14ac:dyDescent="0.2">
      <c r="A1048" t="s">
        <v>4379</v>
      </c>
      <c r="B1048" t="s">
        <v>4380</v>
      </c>
      <c r="C1048" t="s">
        <v>1254</v>
      </c>
      <c r="D1048">
        <v>16</v>
      </c>
      <c r="E1048" t="s">
        <v>5112</v>
      </c>
      <c r="F1048" t="s">
        <v>5399</v>
      </c>
      <c r="G1048" t="s">
        <v>4426</v>
      </c>
      <c r="H1048">
        <v>8859</v>
      </c>
      <c r="I1048">
        <v>9056</v>
      </c>
      <c r="J1048" t="s">
        <v>1524</v>
      </c>
      <c r="K1048" s="75" t="s">
        <v>79</v>
      </c>
      <c r="L1048" t="s">
        <v>52</v>
      </c>
      <c r="M1048" t="s">
        <v>24</v>
      </c>
      <c r="N1048" t="s">
        <v>4454</v>
      </c>
      <c r="O1048" t="s">
        <v>79</v>
      </c>
      <c r="P1048" t="s">
        <v>79</v>
      </c>
      <c r="Q1048" t="s">
        <v>79</v>
      </c>
      <c r="R1048">
        <v>1761</v>
      </c>
      <c r="T1048">
        <v>1761</v>
      </c>
      <c r="V1048" t="s">
        <v>4455</v>
      </c>
    </row>
    <row r="1049" spans="1:22" hidden="1" x14ac:dyDescent="0.2">
      <c r="A1049" t="s">
        <v>4379</v>
      </c>
      <c r="B1049" t="s">
        <v>4380</v>
      </c>
      <c r="C1049" t="s">
        <v>1254</v>
      </c>
      <c r="D1049">
        <v>16</v>
      </c>
      <c r="E1049" t="s">
        <v>5112</v>
      </c>
      <c r="F1049" t="s">
        <v>5406</v>
      </c>
      <c r="G1049" t="s">
        <v>4426</v>
      </c>
      <c r="H1049">
        <v>8859</v>
      </c>
      <c r="I1049">
        <v>9056</v>
      </c>
      <c r="J1049" t="s">
        <v>100</v>
      </c>
      <c r="K1049" t="s">
        <v>22</v>
      </c>
      <c r="L1049" t="s">
        <v>52</v>
      </c>
      <c r="M1049" t="s">
        <v>24</v>
      </c>
      <c r="N1049" t="s">
        <v>4456</v>
      </c>
      <c r="O1049" t="s">
        <v>100</v>
      </c>
      <c r="P1049" t="s">
        <v>5105</v>
      </c>
      <c r="Q1049" t="s">
        <v>27</v>
      </c>
      <c r="R1049">
        <v>1762</v>
      </c>
      <c r="S1049">
        <v>1810</v>
      </c>
      <c r="T1049">
        <v>1762</v>
      </c>
      <c r="U1049">
        <v>1786</v>
      </c>
      <c r="V1049" t="s">
        <v>4457</v>
      </c>
    </row>
    <row r="1050" spans="1:22" hidden="1" x14ac:dyDescent="0.2">
      <c r="A1050" t="s">
        <v>4379</v>
      </c>
      <c r="B1050" t="s">
        <v>4380</v>
      </c>
      <c r="C1050" t="s">
        <v>1254</v>
      </c>
      <c r="D1050">
        <v>16</v>
      </c>
      <c r="E1050" t="s">
        <v>5112</v>
      </c>
      <c r="F1050" t="s">
        <v>5407</v>
      </c>
      <c r="G1050" t="s">
        <v>4426</v>
      </c>
      <c r="H1050">
        <v>8859</v>
      </c>
      <c r="I1050">
        <v>9056</v>
      </c>
      <c r="J1050" t="s">
        <v>100</v>
      </c>
      <c r="K1050" t="s">
        <v>22</v>
      </c>
      <c r="L1050" t="s">
        <v>52</v>
      </c>
      <c r="M1050" t="s">
        <v>24</v>
      </c>
      <c r="N1050" t="s">
        <v>4458</v>
      </c>
      <c r="O1050" t="s">
        <v>100</v>
      </c>
      <c r="P1050" t="s">
        <v>5105</v>
      </c>
      <c r="Q1050" t="s">
        <v>27</v>
      </c>
      <c r="R1050">
        <v>1763</v>
      </c>
      <c r="S1050">
        <v>1811</v>
      </c>
      <c r="T1050">
        <v>1763</v>
      </c>
      <c r="U1050">
        <v>1787</v>
      </c>
      <c r="V1050" t="s">
        <v>4459</v>
      </c>
    </row>
    <row r="1051" spans="1:22" hidden="1" x14ac:dyDescent="0.2">
      <c r="A1051" t="s">
        <v>4379</v>
      </c>
      <c r="B1051" t="s">
        <v>4380</v>
      </c>
      <c r="C1051" t="s">
        <v>1254</v>
      </c>
      <c r="D1051">
        <v>16</v>
      </c>
      <c r="E1051" t="s">
        <v>5112</v>
      </c>
      <c r="F1051" t="s">
        <v>5402</v>
      </c>
      <c r="G1051" t="s">
        <v>4426</v>
      </c>
      <c r="H1051">
        <v>8859</v>
      </c>
      <c r="I1051">
        <v>9056</v>
      </c>
      <c r="J1051" t="s">
        <v>102</v>
      </c>
      <c r="K1051" t="s">
        <v>22</v>
      </c>
      <c r="L1051" t="s">
        <v>52</v>
      </c>
      <c r="M1051" t="s">
        <v>24</v>
      </c>
      <c r="N1051" t="s">
        <v>4460</v>
      </c>
      <c r="O1051" t="s">
        <v>100</v>
      </c>
      <c r="P1051" t="s">
        <v>5105</v>
      </c>
      <c r="Q1051" t="s">
        <v>27</v>
      </c>
      <c r="R1051">
        <v>1764</v>
      </c>
      <c r="S1051">
        <v>1815</v>
      </c>
      <c r="T1051">
        <v>1764</v>
      </c>
      <c r="U1051">
        <v>1791</v>
      </c>
      <c r="V1051" t="s">
        <v>4461</v>
      </c>
    </row>
    <row r="1052" spans="1:22" hidden="1" x14ac:dyDescent="0.2">
      <c r="A1052" t="s">
        <v>4379</v>
      </c>
      <c r="B1052" t="s">
        <v>4380</v>
      </c>
      <c r="C1052" t="s">
        <v>1254</v>
      </c>
      <c r="D1052">
        <v>16</v>
      </c>
      <c r="E1052" t="s">
        <v>5112</v>
      </c>
      <c r="F1052" t="s">
        <v>5403</v>
      </c>
      <c r="G1052" t="s">
        <v>4426</v>
      </c>
      <c r="H1052">
        <v>8859</v>
      </c>
      <c r="I1052">
        <v>9056</v>
      </c>
      <c r="J1052" t="s">
        <v>4462</v>
      </c>
      <c r="K1052" t="s">
        <v>22</v>
      </c>
      <c r="L1052" t="s">
        <v>52</v>
      </c>
      <c r="M1052" t="s">
        <v>24</v>
      </c>
      <c r="N1052" t="s">
        <v>4463</v>
      </c>
      <c r="O1052" t="s">
        <v>1746</v>
      </c>
      <c r="P1052" t="s">
        <v>5105</v>
      </c>
      <c r="Q1052" t="s">
        <v>27</v>
      </c>
      <c r="R1052">
        <v>1765</v>
      </c>
      <c r="S1052">
        <v>1805</v>
      </c>
      <c r="T1052">
        <v>1765</v>
      </c>
      <c r="U1052">
        <v>1781</v>
      </c>
      <c r="V1052" t="s">
        <v>4464</v>
      </c>
    </row>
    <row r="1053" spans="1:22" x14ac:dyDescent="0.2">
      <c r="A1053" t="s">
        <v>4379</v>
      </c>
      <c r="B1053" t="s">
        <v>4380</v>
      </c>
      <c r="C1053" t="s">
        <v>1254</v>
      </c>
      <c r="D1053">
        <v>16</v>
      </c>
      <c r="E1053" t="s">
        <v>5112</v>
      </c>
      <c r="F1053" t="s">
        <v>305</v>
      </c>
      <c r="G1053" t="s">
        <v>4426</v>
      </c>
      <c r="H1053">
        <v>8859</v>
      </c>
      <c r="I1053">
        <v>9056</v>
      </c>
      <c r="J1053" t="s">
        <v>305</v>
      </c>
      <c r="K1053" s="75" t="s">
        <v>110</v>
      </c>
      <c r="L1053" t="s">
        <v>52</v>
      </c>
      <c r="M1053" t="s">
        <v>24</v>
      </c>
      <c r="N1053" t="s">
        <v>4465</v>
      </c>
      <c r="O1053" t="s">
        <v>1828</v>
      </c>
      <c r="P1053" t="s">
        <v>112</v>
      </c>
      <c r="Q1053" t="s">
        <v>27</v>
      </c>
      <c r="R1053">
        <v>1766</v>
      </c>
      <c r="S1053">
        <v>1798</v>
      </c>
      <c r="T1053">
        <v>1766</v>
      </c>
      <c r="U1053">
        <v>1772</v>
      </c>
      <c r="V1053" t="s">
        <v>4466</v>
      </c>
    </row>
    <row r="1054" spans="1:22" x14ac:dyDescent="0.2">
      <c r="A1054" t="s">
        <v>4379</v>
      </c>
      <c r="B1054" t="s">
        <v>4380</v>
      </c>
      <c r="C1054" t="s">
        <v>1254</v>
      </c>
      <c r="D1054">
        <v>16</v>
      </c>
      <c r="E1054" t="s">
        <v>5112</v>
      </c>
      <c r="F1054" t="s">
        <v>5395</v>
      </c>
      <c r="G1054" t="s">
        <v>4426</v>
      </c>
      <c r="H1054">
        <v>8859</v>
      </c>
      <c r="I1054">
        <v>9056</v>
      </c>
      <c r="J1054" t="s">
        <v>4467</v>
      </c>
      <c r="K1054" s="75" t="s">
        <v>110</v>
      </c>
      <c r="L1054" t="s">
        <v>52</v>
      </c>
      <c r="M1054" t="s">
        <v>24</v>
      </c>
      <c r="N1054" t="s">
        <v>4468</v>
      </c>
      <c r="O1054" t="s">
        <v>110</v>
      </c>
      <c r="P1054" t="s">
        <v>112</v>
      </c>
      <c r="Q1054" t="s">
        <v>27</v>
      </c>
      <c r="R1054">
        <v>1770</v>
      </c>
      <c r="S1054">
        <v>1796</v>
      </c>
      <c r="T1054">
        <v>1770</v>
      </c>
      <c r="U1054">
        <v>1771</v>
      </c>
      <c r="V1054" t="s">
        <v>4469</v>
      </c>
    </row>
    <row r="1055" spans="1:22" x14ac:dyDescent="0.2">
      <c r="A1055" t="s">
        <v>4379</v>
      </c>
      <c r="B1055" t="s">
        <v>4380</v>
      </c>
      <c r="C1055" t="s">
        <v>1254</v>
      </c>
      <c r="D1055">
        <v>16</v>
      </c>
      <c r="E1055" t="s">
        <v>5112</v>
      </c>
      <c r="F1055" t="s">
        <v>5400</v>
      </c>
      <c r="G1055" t="s">
        <v>4426</v>
      </c>
      <c r="H1055">
        <v>8859</v>
      </c>
      <c r="I1055">
        <v>9056</v>
      </c>
      <c r="J1055" t="s">
        <v>4470</v>
      </c>
      <c r="K1055" s="75" t="s">
        <v>110</v>
      </c>
      <c r="L1055" t="s">
        <v>52</v>
      </c>
      <c r="M1055" t="s">
        <v>24</v>
      </c>
      <c r="N1055" t="s">
        <v>4471</v>
      </c>
      <c r="O1055" t="s">
        <v>110</v>
      </c>
      <c r="P1055" t="s">
        <v>112</v>
      </c>
      <c r="Q1055" t="s">
        <v>27</v>
      </c>
      <c r="R1055">
        <v>1774</v>
      </c>
      <c r="S1055">
        <v>1800</v>
      </c>
      <c r="T1055">
        <v>1774</v>
      </c>
      <c r="U1055">
        <v>1775</v>
      </c>
      <c r="V1055" t="s">
        <v>4472</v>
      </c>
    </row>
    <row r="1056" spans="1:22" hidden="1" x14ac:dyDescent="0.2">
      <c r="A1056" t="s">
        <v>4379</v>
      </c>
      <c r="B1056" t="s">
        <v>4380</v>
      </c>
      <c r="C1056" t="s">
        <v>1254</v>
      </c>
      <c r="D1056">
        <v>16</v>
      </c>
      <c r="E1056" t="s">
        <v>5112</v>
      </c>
      <c r="F1056" t="s">
        <v>5395</v>
      </c>
      <c r="G1056" t="s">
        <v>4426</v>
      </c>
      <c r="H1056">
        <v>8859</v>
      </c>
      <c r="I1056">
        <v>9056</v>
      </c>
      <c r="J1056" t="s">
        <v>102</v>
      </c>
      <c r="K1056" t="s">
        <v>22</v>
      </c>
      <c r="L1056" t="s">
        <v>52</v>
      </c>
      <c r="M1056" t="s">
        <v>24</v>
      </c>
      <c r="N1056" t="s">
        <v>4473</v>
      </c>
      <c r="O1056" t="s">
        <v>100</v>
      </c>
      <c r="P1056" t="s">
        <v>5105</v>
      </c>
      <c r="Q1056" t="s">
        <v>27</v>
      </c>
      <c r="R1056">
        <v>1780</v>
      </c>
      <c r="S1056">
        <v>1804</v>
      </c>
      <c r="T1056">
        <v>1780</v>
      </c>
      <c r="U1056">
        <v>1779</v>
      </c>
      <c r="V1056" t="s">
        <v>4474</v>
      </c>
    </row>
    <row r="1057" spans="1:22" ht="34" hidden="1" x14ac:dyDescent="0.2">
      <c r="A1057" t="s">
        <v>4475</v>
      </c>
      <c r="B1057" t="s">
        <v>4476</v>
      </c>
      <c r="C1057" t="s">
        <v>5087</v>
      </c>
      <c r="D1057">
        <v>4</v>
      </c>
      <c r="E1057" t="s">
        <v>5112</v>
      </c>
      <c r="F1057" s="70" t="s">
        <v>4477</v>
      </c>
      <c r="G1057" t="s">
        <v>4478</v>
      </c>
      <c r="H1057">
        <v>0</v>
      </c>
      <c r="I1057">
        <v>66</v>
      </c>
      <c r="J1057" t="s">
        <v>4479</v>
      </c>
      <c r="K1057" s="75" t="s">
        <v>22</v>
      </c>
      <c r="L1057" t="s">
        <v>32</v>
      </c>
      <c r="M1057" t="s">
        <v>46</v>
      </c>
      <c r="N1057" t="s">
        <v>4480</v>
      </c>
      <c r="O1057" s="70" t="s">
        <v>4481</v>
      </c>
      <c r="P1057" s="75" t="s">
        <v>5103</v>
      </c>
      <c r="Q1057" t="s">
        <v>27</v>
      </c>
      <c r="R1057">
        <v>1218</v>
      </c>
      <c r="S1057">
        <v>1283</v>
      </c>
      <c r="T1057">
        <v>1218</v>
      </c>
      <c r="U1057">
        <v>1245</v>
      </c>
      <c r="V1057" t="s">
        <v>4482</v>
      </c>
    </row>
    <row r="1058" spans="1:22" ht="68" hidden="1" x14ac:dyDescent="0.2">
      <c r="A1058" t="s">
        <v>4475</v>
      </c>
      <c r="B1058" t="s">
        <v>4476</v>
      </c>
      <c r="C1058" t="s">
        <v>5087</v>
      </c>
      <c r="D1058">
        <v>4</v>
      </c>
      <c r="E1058" t="s">
        <v>5112</v>
      </c>
      <c r="F1058" s="70" t="s">
        <v>4483</v>
      </c>
      <c r="G1058" t="s">
        <v>4484</v>
      </c>
      <c r="H1058">
        <v>68</v>
      </c>
      <c r="I1058">
        <v>335</v>
      </c>
      <c r="J1058" t="s">
        <v>3102</v>
      </c>
      <c r="K1058" t="s">
        <v>22</v>
      </c>
      <c r="L1058" t="s">
        <v>32</v>
      </c>
      <c r="M1058" t="s">
        <v>24</v>
      </c>
      <c r="N1058" t="s">
        <v>4485</v>
      </c>
      <c r="O1058" s="70" t="s">
        <v>4486</v>
      </c>
      <c r="P1058" t="s">
        <v>5106</v>
      </c>
      <c r="Q1058" t="s">
        <v>27</v>
      </c>
      <c r="R1058">
        <v>1219</v>
      </c>
      <c r="S1058">
        <v>1284</v>
      </c>
      <c r="T1058">
        <v>1219</v>
      </c>
      <c r="U1058">
        <v>1246</v>
      </c>
      <c r="V1058" t="s">
        <v>4487</v>
      </c>
    </row>
    <row r="1059" spans="1:22" ht="68" hidden="1" x14ac:dyDescent="0.2">
      <c r="A1059" t="s">
        <v>4475</v>
      </c>
      <c r="B1059" t="s">
        <v>4476</v>
      </c>
      <c r="C1059" t="s">
        <v>5087</v>
      </c>
      <c r="D1059">
        <v>4</v>
      </c>
      <c r="E1059" t="s">
        <v>5112</v>
      </c>
      <c r="F1059" s="70" t="s">
        <v>4483</v>
      </c>
      <c r="G1059" t="s">
        <v>4484</v>
      </c>
      <c r="H1059">
        <v>68</v>
      </c>
      <c r="I1059">
        <v>335</v>
      </c>
      <c r="J1059" t="s">
        <v>4488</v>
      </c>
      <c r="K1059" t="s">
        <v>22</v>
      </c>
      <c r="L1059" t="s">
        <v>23</v>
      </c>
      <c r="M1059" t="s">
        <v>24</v>
      </c>
      <c r="N1059" t="s">
        <v>4489</v>
      </c>
      <c r="O1059" t="s">
        <v>74</v>
      </c>
      <c r="P1059" t="s">
        <v>5106</v>
      </c>
      <c r="Q1059" t="s">
        <v>27</v>
      </c>
      <c r="R1059">
        <v>1220</v>
      </c>
      <c r="S1059">
        <v>1285</v>
      </c>
      <c r="T1059">
        <v>1220</v>
      </c>
      <c r="U1059">
        <v>1247</v>
      </c>
      <c r="V1059" t="s">
        <v>4490</v>
      </c>
    </row>
    <row r="1060" spans="1:22" ht="34" x14ac:dyDescent="0.2">
      <c r="A1060" t="s">
        <v>4475</v>
      </c>
      <c r="B1060" t="s">
        <v>4476</v>
      </c>
      <c r="C1060" t="s">
        <v>5087</v>
      </c>
      <c r="D1060">
        <v>4</v>
      </c>
      <c r="E1060" t="s">
        <v>5112</v>
      </c>
      <c r="F1060" s="70" t="s">
        <v>4491</v>
      </c>
      <c r="G1060" t="s">
        <v>4492</v>
      </c>
      <c r="H1060">
        <v>646</v>
      </c>
      <c r="I1060">
        <v>749</v>
      </c>
      <c r="J1060" t="s">
        <v>4493</v>
      </c>
      <c r="K1060" s="75" t="s">
        <v>110</v>
      </c>
      <c r="L1060" t="s">
        <v>52</v>
      </c>
      <c r="M1060" t="s">
        <v>24</v>
      </c>
      <c r="N1060" t="s">
        <v>4494</v>
      </c>
      <c r="O1060" t="s">
        <v>110</v>
      </c>
      <c r="P1060" t="s">
        <v>112</v>
      </c>
      <c r="Q1060" t="s">
        <v>27</v>
      </c>
      <c r="R1060">
        <v>1221</v>
      </c>
      <c r="S1060">
        <v>1292</v>
      </c>
      <c r="T1060">
        <v>1221</v>
      </c>
      <c r="U1060">
        <v>1255</v>
      </c>
      <c r="V1060" t="s">
        <v>4495</v>
      </c>
    </row>
    <row r="1061" spans="1:22" ht="17" x14ac:dyDescent="0.2">
      <c r="A1061" t="s">
        <v>4475</v>
      </c>
      <c r="B1061" t="s">
        <v>4476</v>
      </c>
      <c r="C1061" t="s">
        <v>5087</v>
      </c>
      <c r="D1061">
        <v>4</v>
      </c>
      <c r="E1061" t="s">
        <v>5112</v>
      </c>
      <c r="F1061" s="70" t="s">
        <v>4496</v>
      </c>
      <c r="G1061" t="s">
        <v>4497</v>
      </c>
      <c r="H1061">
        <v>1020</v>
      </c>
      <c r="I1061">
        <v>1085</v>
      </c>
      <c r="J1061" t="s">
        <v>4498</v>
      </c>
      <c r="K1061" s="75" t="s">
        <v>110</v>
      </c>
      <c r="L1061" t="s">
        <v>52</v>
      </c>
      <c r="M1061" t="s">
        <v>24</v>
      </c>
      <c r="N1061" t="s">
        <v>4499</v>
      </c>
      <c r="O1061" t="s">
        <v>1089</v>
      </c>
      <c r="P1061" t="s">
        <v>112</v>
      </c>
      <c r="Q1061" t="s">
        <v>27</v>
      </c>
      <c r="R1061">
        <v>1222</v>
      </c>
      <c r="S1061">
        <v>1294</v>
      </c>
      <c r="T1061">
        <v>1222</v>
      </c>
      <c r="U1061">
        <v>1254</v>
      </c>
      <c r="V1061" t="s">
        <v>4500</v>
      </c>
    </row>
    <row r="1062" spans="1:22" ht="17" x14ac:dyDescent="0.2">
      <c r="A1062" t="s">
        <v>4475</v>
      </c>
      <c r="B1062" t="s">
        <v>4476</v>
      </c>
      <c r="C1062" t="s">
        <v>5087</v>
      </c>
      <c r="D1062">
        <v>4</v>
      </c>
      <c r="E1062" t="s">
        <v>5112</v>
      </c>
      <c r="F1062" s="70" t="s">
        <v>4501</v>
      </c>
      <c r="G1062" t="s">
        <v>4502</v>
      </c>
      <c r="H1062">
        <v>1450</v>
      </c>
      <c r="I1062">
        <v>1526</v>
      </c>
      <c r="J1062" t="s">
        <v>4503</v>
      </c>
      <c r="K1062" s="75" t="s">
        <v>110</v>
      </c>
      <c r="L1062" t="s">
        <v>52</v>
      </c>
      <c r="M1062" t="s">
        <v>24</v>
      </c>
      <c r="N1062" t="s">
        <v>4504</v>
      </c>
      <c r="O1062" t="s">
        <v>1828</v>
      </c>
      <c r="P1062" t="s">
        <v>112</v>
      </c>
      <c r="Q1062" t="s">
        <v>27</v>
      </c>
      <c r="R1062">
        <v>1223</v>
      </c>
      <c r="S1062">
        <v>1287</v>
      </c>
      <c r="T1062">
        <v>1223</v>
      </c>
      <c r="U1062">
        <v>1250</v>
      </c>
      <c r="V1062" t="s">
        <v>4505</v>
      </c>
    </row>
    <row r="1063" spans="1:22" ht="51" x14ac:dyDescent="0.2">
      <c r="A1063" t="s">
        <v>4475</v>
      </c>
      <c r="B1063" t="s">
        <v>4476</v>
      </c>
      <c r="C1063" t="s">
        <v>5087</v>
      </c>
      <c r="D1063">
        <v>4</v>
      </c>
      <c r="E1063" t="s">
        <v>5112</v>
      </c>
      <c r="F1063" s="70" t="s">
        <v>4506</v>
      </c>
      <c r="G1063" t="s">
        <v>4507</v>
      </c>
      <c r="H1063">
        <v>5883</v>
      </c>
      <c r="I1063">
        <v>6084</v>
      </c>
      <c r="J1063" t="s">
        <v>4508</v>
      </c>
      <c r="K1063" s="75" t="s">
        <v>110</v>
      </c>
      <c r="L1063" t="s">
        <v>52</v>
      </c>
      <c r="M1063" t="s">
        <v>24</v>
      </c>
      <c r="N1063" t="s">
        <v>4509</v>
      </c>
      <c r="O1063" t="s">
        <v>110</v>
      </c>
      <c r="P1063" t="s">
        <v>112</v>
      </c>
      <c r="Q1063" t="s">
        <v>27</v>
      </c>
      <c r="R1063">
        <v>1224</v>
      </c>
      <c r="S1063">
        <v>1308</v>
      </c>
      <c r="T1063">
        <v>1224</v>
      </c>
      <c r="U1063">
        <v>1274</v>
      </c>
      <c r="V1063" t="s">
        <v>4510</v>
      </c>
    </row>
    <row r="1064" spans="1:22" ht="17" x14ac:dyDescent="0.2">
      <c r="A1064" t="s">
        <v>4475</v>
      </c>
      <c r="B1064" t="s">
        <v>4476</v>
      </c>
      <c r="C1064" t="s">
        <v>5087</v>
      </c>
      <c r="D1064">
        <v>4</v>
      </c>
      <c r="E1064" t="s">
        <v>5112</v>
      </c>
      <c r="F1064" s="70" t="s">
        <v>4511</v>
      </c>
      <c r="G1064" t="s">
        <v>4512</v>
      </c>
      <c r="H1064">
        <v>6085</v>
      </c>
      <c r="I1064">
        <v>6149</v>
      </c>
      <c r="J1064" t="s">
        <v>4513</v>
      </c>
      <c r="K1064" s="75" t="s">
        <v>110</v>
      </c>
      <c r="L1064" t="s">
        <v>52</v>
      </c>
      <c r="M1064" t="s">
        <v>24</v>
      </c>
      <c r="N1064" t="s">
        <v>4514</v>
      </c>
      <c r="O1064" t="s">
        <v>110</v>
      </c>
      <c r="P1064" t="s">
        <v>112</v>
      </c>
      <c r="Q1064" t="s">
        <v>27</v>
      </c>
      <c r="R1064">
        <v>1225</v>
      </c>
      <c r="S1064">
        <v>1309</v>
      </c>
      <c r="T1064">
        <v>1225</v>
      </c>
      <c r="U1064">
        <v>1274</v>
      </c>
      <c r="V1064" t="s">
        <v>4515</v>
      </c>
    </row>
    <row r="1065" spans="1:22" x14ac:dyDescent="0.2">
      <c r="A1065" t="s">
        <v>4475</v>
      </c>
      <c r="B1065" t="s">
        <v>4476</v>
      </c>
      <c r="C1065" t="s">
        <v>5087</v>
      </c>
      <c r="D1065">
        <v>4</v>
      </c>
      <c r="E1065" t="s">
        <v>5112</v>
      </c>
      <c r="F1065" t="s">
        <v>5295</v>
      </c>
      <c r="G1065" t="s">
        <v>4512</v>
      </c>
      <c r="H1065">
        <v>6085</v>
      </c>
      <c r="I1065">
        <v>6149</v>
      </c>
      <c r="J1065" t="s">
        <v>4516</v>
      </c>
      <c r="K1065" s="75" t="s">
        <v>110</v>
      </c>
      <c r="L1065" t="s">
        <v>52</v>
      </c>
      <c r="M1065" t="s">
        <v>24</v>
      </c>
      <c r="N1065" t="s">
        <v>4517</v>
      </c>
      <c r="O1065" t="s">
        <v>110</v>
      </c>
      <c r="P1065" t="s">
        <v>112</v>
      </c>
      <c r="Q1065" t="s">
        <v>27</v>
      </c>
      <c r="R1065">
        <v>1226</v>
      </c>
      <c r="S1065">
        <v>1293</v>
      </c>
      <c r="T1065">
        <v>1226</v>
      </c>
      <c r="U1065">
        <v>1255</v>
      </c>
      <c r="V1065" t="s">
        <v>4518</v>
      </c>
    </row>
    <row r="1066" spans="1:22" x14ac:dyDescent="0.2">
      <c r="A1066" t="s">
        <v>4475</v>
      </c>
      <c r="B1066" t="s">
        <v>4476</v>
      </c>
      <c r="C1066" t="s">
        <v>5087</v>
      </c>
      <c r="D1066">
        <v>4</v>
      </c>
      <c r="E1066" t="s">
        <v>5112</v>
      </c>
      <c r="F1066" t="s">
        <v>5296</v>
      </c>
      <c r="G1066" t="s">
        <v>4512</v>
      </c>
      <c r="H1066">
        <v>6085</v>
      </c>
      <c r="I1066">
        <v>6149</v>
      </c>
      <c r="J1066" t="s">
        <v>4519</v>
      </c>
      <c r="K1066" s="75" t="s">
        <v>110</v>
      </c>
      <c r="L1066" t="s">
        <v>52</v>
      </c>
      <c r="M1066" t="s">
        <v>24</v>
      </c>
      <c r="N1066" t="s">
        <v>4520</v>
      </c>
      <c r="O1066" t="s">
        <v>1089</v>
      </c>
      <c r="P1066" t="s">
        <v>112</v>
      </c>
      <c r="Q1066" t="s">
        <v>27</v>
      </c>
      <c r="R1066">
        <v>1227</v>
      </c>
      <c r="S1066">
        <v>1295</v>
      </c>
      <c r="T1066">
        <v>1227</v>
      </c>
      <c r="U1066">
        <v>1254</v>
      </c>
      <c r="V1066" t="s">
        <v>4521</v>
      </c>
    </row>
    <row r="1067" spans="1:22" ht="51" x14ac:dyDescent="0.2">
      <c r="A1067" t="s">
        <v>4475</v>
      </c>
      <c r="B1067" t="s">
        <v>4476</v>
      </c>
      <c r="C1067" t="s">
        <v>5087</v>
      </c>
      <c r="D1067">
        <v>4</v>
      </c>
      <c r="E1067" t="s">
        <v>5112</v>
      </c>
      <c r="F1067" s="70" t="s">
        <v>5297</v>
      </c>
      <c r="G1067" t="s">
        <v>4512</v>
      </c>
      <c r="H1067">
        <v>6085</v>
      </c>
      <c r="I1067">
        <v>6149</v>
      </c>
      <c r="J1067" t="s">
        <v>4522</v>
      </c>
      <c r="K1067" s="75" t="s">
        <v>110</v>
      </c>
      <c r="L1067" t="s">
        <v>52</v>
      </c>
      <c r="M1067" t="s">
        <v>24</v>
      </c>
      <c r="N1067" t="s">
        <v>4523</v>
      </c>
      <c r="O1067" t="s">
        <v>1089</v>
      </c>
      <c r="P1067" t="s">
        <v>112</v>
      </c>
      <c r="Q1067" t="s">
        <v>27</v>
      </c>
      <c r="R1067">
        <v>1228</v>
      </c>
      <c r="S1067">
        <v>1289</v>
      </c>
      <c r="T1067">
        <v>1228</v>
      </c>
      <c r="U1067">
        <v>1252</v>
      </c>
      <c r="V1067" t="s">
        <v>4524</v>
      </c>
    </row>
    <row r="1068" spans="1:22" x14ac:dyDescent="0.2">
      <c r="A1068" t="s">
        <v>4475</v>
      </c>
      <c r="B1068" t="s">
        <v>4476</v>
      </c>
      <c r="C1068" t="s">
        <v>5087</v>
      </c>
      <c r="D1068">
        <v>4</v>
      </c>
      <c r="E1068" t="s">
        <v>5112</v>
      </c>
      <c r="F1068" t="s">
        <v>5298</v>
      </c>
      <c r="G1068" t="s">
        <v>4512</v>
      </c>
      <c r="H1068">
        <v>6085</v>
      </c>
      <c r="I1068">
        <v>6149</v>
      </c>
      <c r="J1068" t="s">
        <v>4525</v>
      </c>
      <c r="K1068" s="75" t="s">
        <v>110</v>
      </c>
      <c r="L1068" t="s">
        <v>52</v>
      </c>
      <c r="M1068" t="s">
        <v>24</v>
      </c>
      <c r="N1068" t="s">
        <v>4526</v>
      </c>
      <c r="O1068" t="s">
        <v>1828</v>
      </c>
      <c r="P1068" t="s">
        <v>112</v>
      </c>
      <c r="Q1068" t="s">
        <v>27</v>
      </c>
      <c r="R1068">
        <v>1229</v>
      </c>
      <c r="S1068">
        <v>1288</v>
      </c>
      <c r="T1068">
        <v>1229</v>
      </c>
      <c r="U1068">
        <v>1251</v>
      </c>
      <c r="V1068" t="s">
        <v>4527</v>
      </c>
    </row>
    <row r="1069" spans="1:22" ht="68" hidden="1" x14ac:dyDescent="0.2">
      <c r="A1069" t="s">
        <v>4475</v>
      </c>
      <c r="B1069" t="s">
        <v>4476</v>
      </c>
      <c r="C1069" t="s">
        <v>5087</v>
      </c>
      <c r="D1069">
        <v>4</v>
      </c>
      <c r="E1069" t="s">
        <v>5112</v>
      </c>
      <c r="F1069" t="s">
        <v>5299</v>
      </c>
      <c r="G1069" t="s">
        <v>4512</v>
      </c>
      <c r="H1069">
        <v>6085</v>
      </c>
      <c r="I1069">
        <v>6149</v>
      </c>
      <c r="J1069" t="s">
        <v>4528</v>
      </c>
      <c r="K1069" t="s">
        <v>22</v>
      </c>
      <c r="L1069" t="s">
        <v>32</v>
      </c>
      <c r="M1069" t="s">
        <v>24</v>
      </c>
      <c r="N1069" t="s">
        <v>4529</v>
      </c>
      <c r="O1069" s="70" t="s">
        <v>4530</v>
      </c>
      <c r="P1069" t="s">
        <v>5102</v>
      </c>
      <c r="Q1069" t="s">
        <v>27</v>
      </c>
      <c r="R1069">
        <v>1230</v>
      </c>
      <c r="S1069">
        <v>1290</v>
      </c>
      <c r="T1069">
        <v>1230</v>
      </c>
      <c r="U1069">
        <v>1253</v>
      </c>
      <c r="V1069" t="s">
        <v>4531</v>
      </c>
    </row>
    <row r="1070" spans="1:22" hidden="1" x14ac:dyDescent="0.2">
      <c r="A1070" t="s">
        <v>4475</v>
      </c>
      <c r="B1070" t="s">
        <v>4476</v>
      </c>
      <c r="C1070" t="s">
        <v>5087</v>
      </c>
      <c r="D1070">
        <v>4</v>
      </c>
      <c r="E1070" t="s">
        <v>5112</v>
      </c>
      <c r="F1070" t="s">
        <v>5300</v>
      </c>
      <c r="G1070" t="s">
        <v>4512</v>
      </c>
      <c r="H1070">
        <v>6085</v>
      </c>
      <c r="I1070">
        <v>6149</v>
      </c>
      <c r="J1070" t="s">
        <v>4532</v>
      </c>
      <c r="K1070" t="s">
        <v>22</v>
      </c>
      <c r="L1070" t="s">
        <v>23</v>
      </c>
      <c r="M1070" t="s">
        <v>46</v>
      </c>
      <c r="N1070" t="s">
        <v>4533</v>
      </c>
      <c r="O1070" t="s">
        <v>436</v>
      </c>
      <c r="P1070" t="s">
        <v>5096</v>
      </c>
      <c r="Q1070" t="s">
        <v>27</v>
      </c>
      <c r="R1070">
        <v>1231</v>
      </c>
      <c r="S1070">
        <v>1296</v>
      </c>
      <c r="T1070">
        <v>1231</v>
      </c>
      <c r="U1070">
        <v>1256</v>
      </c>
      <c r="V1070" t="s">
        <v>4534</v>
      </c>
    </row>
    <row r="1071" spans="1:22" hidden="1" x14ac:dyDescent="0.2">
      <c r="A1071" t="s">
        <v>4475</v>
      </c>
      <c r="B1071" t="s">
        <v>4476</v>
      </c>
      <c r="C1071" t="s">
        <v>5087</v>
      </c>
      <c r="D1071">
        <v>4</v>
      </c>
      <c r="E1071" t="s">
        <v>5112</v>
      </c>
      <c r="F1071" t="s">
        <v>5301</v>
      </c>
      <c r="G1071" t="s">
        <v>4512</v>
      </c>
      <c r="H1071">
        <v>6085</v>
      </c>
      <c r="I1071">
        <v>6149</v>
      </c>
      <c r="J1071" t="s">
        <v>4535</v>
      </c>
      <c r="K1071" t="s">
        <v>45</v>
      </c>
      <c r="L1071" t="s">
        <v>52</v>
      </c>
      <c r="M1071" t="s">
        <v>46</v>
      </c>
      <c r="N1071" t="s">
        <v>4536</v>
      </c>
      <c r="O1071" t="s">
        <v>1902</v>
      </c>
      <c r="P1071" t="s">
        <v>520</v>
      </c>
      <c r="Q1071" t="s">
        <v>27</v>
      </c>
      <c r="R1071">
        <v>1232</v>
      </c>
      <c r="S1071">
        <v>1298</v>
      </c>
      <c r="T1071">
        <v>1232</v>
      </c>
      <c r="U1071">
        <v>1259</v>
      </c>
      <c r="V1071" t="s">
        <v>4537</v>
      </c>
    </row>
    <row r="1072" spans="1:22" hidden="1" x14ac:dyDescent="0.2">
      <c r="A1072" t="s">
        <v>4475</v>
      </c>
      <c r="B1072" t="s">
        <v>4476</v>
      </c>
      <c r="C1072" t="s">
        <v>5087</v>
      </c>
      <c r="D1072">
        <v>4</v>
      </c>
      <c r="E1072" t="s">
        <v>5112</v>
      </c>
      <c r="F1072" t="s">
        <v>5301</v>
      </c>
      <c r="G1072" t="s">
        <v>4512</v>
      </c>
      <c r="H1072">
        <v>6085</v>
      </c>
      <c r="I1072">
        <v>6149</v>
      </c>
      <c r="J1072" t="s">
        <v>4538</v>
      </c>
      <c r="K1072" t="s">
        <v>22</v>
      </c>
      <c r="L1072" t="s">
        <v>52</v>
      </c>
      <c r="M1072" t="s">
        <v>24</v>
      </c>
      <c r="N1072" t="s">
        <v>4539</v>
      </c>
      <c r="O1072" t="s">
        <v>122</v>
      </c>
      <c r="P1072" t="s">
        <v>5105</v>
      </c>
      <c r="Q1072" t="s">
        <v>27</v>
      </c>
      <c r="R1072">
        <v>1233</v>
      </c>
      <c r="S1072">
        <v>1299</v>
      </c>
      <c r="T1072">
        <v>1233</v>
      </c>
      <c r="U1072">
        <v>1260</v>
      </c>
      <c r="V1072" t="s">
        <v>4540</v>
      </c>
    </row>
    <row r="1073" spans="1:22" x14ac:dyDescent="0.2">
      <c r="A1073" t="s">
        <v>4475</v>
      </c>
      <c r="B1073" t="s">
        <v>4476</v>
      </c>
      <c r="C1073" t="s">
        <v>5087</v>
      </c>
      <c r="D1073">
        <v>4</v>
      </c>
      <c r="E1073" t="s">
        <v>5112</v>
      </c>
      <c r="F1073" t="s">
        <v>5302</v>
      </c>
      <c r="G1073" t="s">
        <v>4512</v>
      </c>
      <c r="H1073">
        <v>6085</v>
      </c>
      <c r="I1073">
        <v>6149</v>
      </c>
      <c r="J1073" t="s">
        <v>4541</v>
      </c>
      <c r="K1073" s="75" t="s">
        <v>110</v>
      </c>
      <c r="L1073" t="s">
        <v>52</v>
      </c>
      <c r="M1073" t="s">
        <v>24</v>
      </c>
      <c r="N1073" t="s">
        <v>4542</v>
      </c>
      <c r="O1073" t="s">
        <v>110</v>
      </c>
      <c r="P1073" t="s">
        <v>112</v>
      </c>
      <c r="Q1073" t="s">
        <v>27</v>
      </c>
      <c r="R1073">
        <v>1234</v>
      </c>
      <c r="S1073">
        <v>1317</v>
      </c>
      <c r="T1073">
        <v>1234</v>
      </c>
      <c r="U1073">
        <v>1261</v>
      </c>
      <c r="V1073" t="s">
        <v>4543</v>
      </c>
    </row>
    <row r="1074" spans="1:22" hidden="1" x14ac:dyDescent="0.2">
      <c r="A1074" t="s">
        <v>4475</v>
      </c>
      <c r="B1074" t="s">
        <v>4476</v>
      </c>
      <c r="C1074" t="s">
        <v>5087</v>
      </c>
      <c r="D1074">
        <v>4</v>
      </c>
      <c r="E1074" t="s">
        <v>5112</v>
      </c>
      <c r="F1074" t="s">
        <v>5303</v>
      </c>
      <c r="G1074" t="s">
        <v>4512</v>
      </c>
      <c r="H1074">
        <v>6085</v>
      </c>
      <c r="I1074">
        <v>6149</v>
      </c>
      <c r="J1074" t="s">
        <v>848</v>
      </c>
      <c r="K1074" t="s">
        <v>22</v>
      </c>
      <c r="L1074" t="s">
        <v>52</v>
      </c>
      <c r="M1074" t="s">
        <v>24</v>
      </c>
      <c r="N1074" t="s">
        <v>4544</v>
      </c>
      <c r="O1074" t="s">
        <v>122</v>
      </c>
      <c r="P1074" t="s">
        <v>5105</v>
      </c>
      <c r="Q1074" t="s">
        <v>27</v>
      </c>
      <c r="R1074">
        <v>1235</v>
      </c>
      <c r="S1074">
        <v>1300</v>
      </c>
      <c r="T1074">
        <v>1235</v>
      </c>
      <c r="U1074">
        <v>1262</v>
      </c>
      <c r="V1074" t="s">
        <v>4545</v>
      </c>
    </row>
    <row r="1075" spans="1:22" ht="51" hidden="1" x14ac:dyDescent="0.2">
      <c r="A1075" t="s">
        <v>4475</v>
      </c>
      <c r="B1075" t="s">
        <v>4476</v>
      </c>
      <c r="C1075" t="s">
        <v>5087</v>
      </c>
      <c r="D1075">
        <v>4</v>
      </c>
      <c r="E1075" t="s">
        <v>5112</v>
      </c>
      <c r="F1075" s="70" t="s">
        <v>4546</v>
      </c>
      <c r="G1075" t="s">
        <v>4512</v>
      </c>
      <c r="H1075">
        <v>6085</v>
      </c>
      <c r="I1075">
        <v>6149</v>
      </c>
      <c r="J1075" t="s">
        <v>4547</v>
      </c>
      <c r="K1075" t="s">
        <v>45</v>
      </c>
      <c r="L1075" t="s">
        <v>52</v>
      </c>
      <c r="M1075" t="s">
        <v>46</v>
      </c>
      <c r="N1075" t="s">
        <v>4548</v>
      </c>
      <c r="O1075" t="s">
        <v>4549</v>
      </c>
      <c r="P1075" t="s">
        <v>520</v>
      </c>
      <c r="Q1075" t="s">
        <v>27</v>
      </c>
      <c r="R1075">
        <v>1236</v>
      </c>
      <c r="S1075">
        <v>1301</v>
      </c>
      <c r="T1075">
        <v>1236</v>
      </c>
      <c r="U1075">
        <v>1264</v>
      </c>
      <c r="V1075" t="s">
        <v>4550</v>
      </c>
    </row>
    <row r="1076" spans="1:22" x14ac:dyDescent="0.2">
      <c r="A1076" t="s">
        <v>4475</v>
      </c>
      <c r="B1076" t="s">
        <v>4476</v>
      </c>
      <c r="C1076" t="s">
        <v>5087</v>
      </c>
      <c r="D1076">
        <v>4</v>
      </c>
      <c r="E1076" t="s">
        <v>5112</v>
      </c>
      <c r="F1076" t="s">
        <v>5304</v>
      </c>
      <c r="G1076" t="s">
        <v>4512</v>
      </c>
      <c r="H1076">
        <v>6085</v>
      </c>
      <c r="I1076">
        <v>6149</v>
      </c>
      <c r="J1076" t="s">
        <v>4551</v>
      </c>
      <c r="K1076" s="75" t="s">
        <v>110</v>
      </c>
      <c r="L1076" t="s">
        <v>52</v>
      </c>
      <c r="M1076" t="s">
        <v>24</v>
      </c>
      <c r="N1076" t="s">
        <v>4552</v>
      </c>
      <c r="O1076" t="s">
        <v>110</v>
      </c>
      <c r="P1076" t="s">
        <v>112</v>
      </c>
      <c r="Q1076" t="s">
        <v>27</v>
      </c>
      <c r="R1076">
        <v>1237</v>
      </c>
      <c r="S1076">
        <v>1303</v>
      </c>
      <c r="T1076">
        <v>1237</v>
      </c>
      <c r="U1076">
        <v>1266</v>
      </c>
      <c r="V1076" t="s">
        <v>4553</v>
      </c>
    </row>
    <row r="1077" spans="1:22" x14ac:dyDescent="0.2">
      <c r="A1077" t="s">
        <v>4475</v>
      </c>
      <c r="B1077" t="s">
        <v>4476</v>
      </c>
      <c r="C1077" t="s">
        <v>5087</v>
      </c>
      <c r="D1077">
        <v>4</v>
      </c>
      <c r="E1077" t="s">
        <v>5112</v>
      </c>
      <c r="F1077" t="s">
        <v>4554</v>
      </c>
      <c r="G1077" t="s">
        <v>4512</v>
      </c>
      <c r="H1077">
        <v>6085</v>
      </c>
      <c r="I1077">
        <v>6149</v>
      </c>
      <c r="J1077" t="s">
        <v>4554</v>
      </c>
      <c r="K1077" s="75" t="s">
        <v>110</v>
      </c>
      <c r="L1077" t="s">
        <v>52</v>
      </c>
      <c r="M1077" t="s">
        <v>24</v>
      </c>
      <c r="N1077" t="s">
        <v>4555</v>
      </c>
      <c r="O1077" t="s">
        <v>110</v>
      </c>
      <c r="P1077" t="s">
        <v>112</v>
      </c>
      <c r="Q1077" t="s">
        <v>27</v>
      </c>
      <c r="R1077">
        <v>1238</v>
      </c>
      <c r="S1077">
        <v>1304</v>
      </c>
      <c r="T1077">
        <v>1238</v>
      </c>
      <c r="U1077">
        <v>1267</v>
      </c>
      <c r="V1077" t="s">
        <v>4556</v>
      </c>
    </row>
    <row r="1078" spans="1:22" hidden="1" x14ac:dyDescent="0.2">
      <c r="A1078" t="s">
        <v>4475</v>
      </c>
      <c r="B1078" t="s">
        <v>4476</v>
      </c>
      <c r="C1078" t="s">
        <v>5087</v>
      </c>
      <c r="D1078">
        <v>4</v>
      </c>
      <c r="E1078" t="s">
        <v>5112</v>
      </c>
      <c r="F1078" t="s">
        <v>5305</v>
      </c>
      <c r="G1078" t="s">
        <v>4512</v>
      </c>
      <c r="H1078">
        <v>6085</v>
      </c>
      <c r="I1078">
        <v>6149</v>
      </c>
      <c r="J1078" t="s">
        <v>4557</v>
      </c>
      <c r="K1078" t="s">
        <v>22</v>
      </c>
      <c r="L1078" t="s">
        <v>23</v>
      </c>
      <c r="M1078" t="s">
        <v>24</v>
      </c>
      <c r="N1078" t="s">
        <v>4558</v>
      </c>
      <c r="O1078" t="s">
        <v>4559</v>
      </c>
      <c r="P1078" t="s">
        <v>5102</v>
      </c>
      <c r="Q1078" t="s">
        <v>27</v>
      </c>
      <c r="R1078">
        <v>1239</v>
      </c>
      <c r="S1078">
        <v>1315</v>
      </c>
      <c r="T1078">
        <v>1239</v>
      </c>
      <c r="U1078">
        <v>1281</v>
      </c>
      <c r="V1078" t="s">
        <v>4560</v>
      </c>
    </row>
    <row r="1079" spans="1:22" ht="68" hidden="1" x14ac:dyDescent="0.2">
      <c r="A1079" t="s">
        <v>4475</v>
      </c>
      <c r="B1079" t="s">
        <v>4476</v>
      </c>
      <c r="C1079" t="s">
        <v>5087</v>
      </c>
      <c r="D1079">
        <v>4</v>
      </c>
      <c r="E1079" t="s">
        <v>5112</v>
      </c>
      <c r="F1079" s="70" t="s">
        <v>4561</v>
      </c>
      <c r="G1079" t="s">
        <v>4562</v>
      </c>
      <c r="H1079">
        <v>6313</v>
      </c>
      <c r="I1079">
        <v>6596</v>
      </c>
      <c r="J1079" t="s">
        <v>4563</v>
      </c>
      <c r="K1079" t="s">
        <v>22</v>
      </c>
      <c r="L1079" t="s">
        <v>23</v>
      </c>
      <c r="M1079" t="s">
        <v>24</v>
      </c>
      <c r="N1079" t="s">
        <v>4564</v>
      </c>
      <c r="O1079" t="s">
        <v>26</v>
      </c>
      <c r="P1079" t="s">
        <v>5106</v>
      </c>
      <c r="Q1079" t="s">
        <v>27</v>
      </c>
      <c r="R1079">
        <v>1240</v>
      </c>
      <c r="S1079">
        <v>1311</v>
      </c>
      <c r="T1079">
        <v>1240</v>
      </c>
      <c r="U1079">
        <v>1276</v>
      </c>
      <c r="V1079" t="s">
        <v>4565</v>
      </c>
    </row>
    <row r="1080" spans="1:22" ht="68" hidden="1" x14ac:dyDescent="0.2">
      <c r="A1080" t="s">
        <v>4475</v>
      </c>
      <c r="B1080" t="s">
        <v>4476</v>
      </c>
      <c r="C1080" t="s">
        <v>5087</v>
      </c>
      <c r="D1080">
        <v>4</v>
      </c>
      <c r="E1080" t="s">
        <v>5112</v>
      </c>
      <c r="F1080" s="70" t="s">
        <v>4561</v>
      </c>
      <c r="G1080" t="s">
        <v>4562</v>
      </c>
      <c r="H1080">
        <v>6313</v>
      </c>
      <c r="I1080">
        <v>6596</v>
      </c>
      <c r="J1080" s="70" t="s">
        <v>4566</v>
      </c>
      <c r="K1080" t="s">
        <v>45</v>
      </c>
      <c r="L1080" t="s">
        <v>52</v>
      </c>
      <c r="M1080" t="s">
        <v>46</v>
      </c>
      <c r="N1080" t="s">
        <v>4567</v>
      </c>
      <c r="O1080" t="s">
        <v>1902</v>
      </c>
      <c r="P1080" t="s">
        <v>520</v>
      </c>
      <c r="Q1080" t="s">
        <v>27</v>
      </c>
      <c r="R1080">
        <v>1241</v>
      </c>
      <c r="S1080">
        <v>1312</v>
      </c>
      <c r="T1080">
        <v>1241</v>
      </c>
      <c r="U1080">
        <v>1277</v>
      </c>
      <c r="V1080" t="s">
        <v>4568</v>
      </c>
    </row>
    <row r="1081" spans="1:22" hidden="1" x14ac:dyDescent="0.2">
      <c r="A1081" t="s">
        <v>4475</v>
      </c>
      <c r="B1081" t="s">
        <v>4476</v>
      </c>
      <c r="C1081" t="s">
        <v>5087</v>
      </c>
      <c r="D1081">
        <v>4</v>
      </c>
      <c r="E1081" t="s">
        <v>5112</v>
      </c>
      <c r="F1081" t="s">
        <v>5306</v>
      </c>
      <c r="G1081" t="s">
        <v>4562</v>
      </c>
      <c r="H1081">
        <v>6313</v>
      </c>
      <c r="I1081">
        <v>6596</v>
      </c>
      <c r="J1081" t="s">
        <v>4569</v>
      </c>
      <c r="K1081" t="s">
        <v>22</v>
      </c>
      <c r="L1081" t="s">
        <v>52</v>
      </c>
      <c r="M1081" t="s">
        <v>46</v>
      </c>
      <c r="N1081" t="s">
        <v>4570</v>
      </c>
      <c r="O1081" t="s">
        <v>4571</v>
      </c>
      <c r="P1081" t="s">
        <v>5099</v>
      </c>
      <c r="Q1081" t="s">
        <v>27</v>
      </c>
      <c r="R1081">
        <v>1242</v>
      </c>
      <c r="S1081">
        <v>1286</v>
      </c>
      <c r="T1081">
        <v>1242</v>
      </c>
      <c r="U1081">
        <v>1248</v>
      </c>
      <c r="V1081" t="s">
        <v>4572</v>
      </c>
    </row>
    <row r="1082" spans="1:22" x14ac:dyDescent="0.2">
      <c r="A1082" t="s">
        <v>4475</v>
      </c>
      <c r="B1082" t="s">
        <v>4476</v>
      </c>
      <c r="C1082" t="s">
        <v>5087</v>
      </c>
      <c r="D1082">
        <v>4</v>
      </c>
      <c r="E1082" t="s">
        <v>5112</v>
      </c>
      <c r="F1082" t="s">
        <v>5307</v>
      </c>
      <c r="G1082" t="s">
        <v>4562</v>
      </c>
      <c r="H1082">
        <v>6313</v>
      </c>
      <c r="I1082">
        <v>6596</v>
      </c>
      <c r="J1082" t="s">
        <v>4573</v>
      </c>
      <c r="K1082" s="75" t="s">
        <v>110</v>
      </c>
      <c r="L1082" t="s">
        <v>52</v>
      </c>
      <c r="M1082" t="s">
        <v>24</v>
      </c>
      <c r="N1082" t="s">
        <v>4574</v>
      </c>
      <c r="O1082" t="s">
        <v>110</v>
      </c>
      <c r="P1082" t="s">
        <v>112</v>
      </c>
      <c r="Q1082" t="s">
        <v>27</v>
      </c>
      <c r="R1082">
        <v>1243</v>
      </c>
      <c r="S1082">
        <v>1310</v>
      </c>
      <c r="T1082">
        <v>1243</v>
      </c>
      <c r="U1082">
        <v>1275</v>
      </c>
      <c r="V1082" t="s">
        <v>4575</v>
      </c>
    </row>
    <row r="1083" spans="1:22" hidden="1" x14ac:dyDescent="0.2">
      <c r="A1083" t="s">
        <v>4475</v>
      </c>
      <c r="B1083" t="s">
        <v>4476</v>
      </c>
      <c r="C1083" t="s">
        <v>5087</v>
      </c>
      <c r="D1083">
        <v>4</v>
      </c>
      <c r="E1083" t="s">
        <v>5112</v>
      </c>
      <c r="F1083" t="s">
        <v>5107</v>
      </c>
      <c r="G1083" t="s">
        <v>4562</v>
      </c>
      <c r="H1083">
        <v>6313</v>
      </c>
      <c r="I1083">
        <v>6596</v>
      </c>
      <c r="J1083" t="s">
        <v>305</v>
      </c>
      <c r="K1083" t="s">
        <v>22</v>
      </c>
      <c r="L1083" t="s">
        <v>52</v>
      </c>
      <c r="M1083" t="s">
        <v>24</v>
      </c>
      <c r="N1083" t="s">
        <v>4576</v>
      </c>
      <c r="O1083" t="s">
        <v>1089</v>
      </c>
      <c r="P1083" t="s">
        <v>5105</v>
      </c>
      <c r="Q1083" t="s">
        <v>27</v>
      </c>
      <c r="R1083">
        <v>1244</v>
      </c>
      <c r="S1083">
        <v>1291</v>
      </c>
      <c r="T1083">
        <v>1244</v>
      </c>
      <c r="U1083">
        <v>1254</v>
      </c>
      <c r="V1083" t="s">
        <v>4577</v>
      </c>
    </row>
    <row r="1084" spans="1:22" ht="51" hidden="1" x14ac:dyDescent="0.2">
      <c r="A1084" t="s">
        <v>4475</v>
      </c>
      <c r="B1084" t="s">
        <v>4476</v>
      </c>
      <c r="C1084" t="s">
        <v>5087</v>
      </c>
      <c r="D1084">
        <v>4</v>
      </c>
      <c r="E1084" t="s">
        <v>5112</v>
      </c>
      <c r="F1084" t="s">
        <v>5300</v>
      </c>
      <c r="G1084" t="s">
        <v>4562</v>
      </c>
      <c r="H1084">
        <v>6313</v>
      </c>
      <c r="I1084">
        <v>6596</v>
      </c>
      <c r="J1084" t="s">
        <v>4578</v>
      </c>
      <c r="K1084" t="s">
        <v>22</v>
      </c>
      <c r="L1084" t="s">
        <v>32</v>
      </c>
      <c r="M1084" t="s">
        <v>46</v>
      </c>
      <c r="N1084" t="s">
        <v>4579</v>
      </c>
      <c r="O1084" s="70" t="s">
        <v>4580</v>
      </c>
      <c r="P1084" t="s">
        <v>5096</v>
      </c>
      <c r="Q1084" t="s">
        <v>27</v>
      </c>
      <c r="R1084">
        <v>1257</v>
      </c>
      <c r="S1084">
        <v>1297</v>
      </c>
      <c r="T1084">
        <v>1257</v>
      </c>
      <c r="U1084">
        <v>1258</v>
      </c>
      <c r="V1084" t="s">
        <v>4581</v>
      </c>
    </row>
    <row r="1085" spans="1:22" x14ac:dyDescent="0.2">
      <c r="A1085" t="s">
        <v>4475</v>
      </c>
      <c r="B1085" t="s">
        <v>4476</v>
      </c>
      <c r="C1085" t="s">
        <v>5087</v>
      </c>
      <c r="D1085">
        <v>4</v>
      </c>
      <c r="E1085" t="s">
        <v>5112</v>
      </c>
      <c r="F1085" t="s">
        <v>5308</v>
      </c>
      <c r="G1085" t="s">
        <v>4562</v>
      </c>
      <c r="H1085">
        <v>6313</v>
      </c>
      <c r="I1085">
        <v>6596</v>
      </c>
      <c r="J1085" t="s">
        <v>4582</v>
      </c>
      <c r="K1085" s="75" t="s">
        <v>110</v>
      </c>
      <c r="L1085" t="s">
        <v>52</v>
      </c>
      <c r="M1085" t="s">
        <v>24</v>
      </c>
      <c r="N1085" t="s">
        <v>4583</v>
      </c>
      <c r="O1085" t="s">
        <v>110</v>
      </c>
      <c r="P1085" t="s">
        <v>112</v>
      </c>
      <c r="Q1085" t="s">
        <v>27</v>
      </c>
      <c r="R1085">
        <v>1265</v>
      </c>
      <c r="S1085">
        <v>1302</v>
      </c>
      <c r="T1085">
        <v>1265</v>
      </c>
      <c r="U1085">
        <v>1263</v>
      </c>
      <c r="V1085" t="s">
        <v>4584</v>
      </c>
    </row>
    <row r="1086" spans="1:22" hidden="1" x14ac:dyDescent="0.2">
      <c r="A1086" t="s">
        <v>4475</v>
      </c>
      <c r="B1086" t="s">
        <v>4476</v>
      </c>
      <c r="C1086" t="s">
        <v>5087</v>
      </c>
      <c r="D1086">
        <v>4</v>
      </c>
      <c r="E1086" t="s">
        <v>5112</v>
      </c>
      <c r="F1086" t="s">
        <v>5309</v>
      </c>
      <c r="G1086" t="s">
        <v>4562</v>
      </c>
      <c r="H1086">
        <v>6313</v>
      </c>
      <c r="I1086">
        <v>6596</v>
      </c>
      <c r="J1086" t="s">
        <v>4585</v>
      </c>
      <c r="K1086" t="s">
        <v>45</v>
      </c>
      <c r="L1086" t="s">
        <v>52</v>
      </c>
      <c r="M1086" t="s">
        <v>46</v>
      </c>
      <c r="N1086" t="s">
        <v>4586</v>
      </c>
      <c r="O1086" t="s">
        <v>45</v>
      </c>
      <c r="P1086" t="s">
        <v>520</v>
      </c>
      <c r="Q1086" t="s">
        <v>27</v>
      </c>
      <c r="R1086">
        <v>1268</v>
      </c>
      <c r="S1086">
        <v>1305</v>
      </c>
      <c r="T1086">
        <v>1268</v>
      </c>
      <c r="U1086">
        <v>1269</v>
      </c>
      <c r="V1086" t="s">
        <v>4587</v>
      </c>
    </row>
    <row r="1087" spans="1:22" x14ac:dyDescent="0.2">
      <c r="A1087" t="s">
        <v>4475</v>
      </c>
      <c r="B1087" t="s">
        <v>4476</v>
      </c>
      <c r="C1087" t="s">
        <v>5087</v>
      </c>
      <c r="D1087">
        <v>4</v>
      </c>
      <c r="E1087" t="s">
        <v>5112</v>
      </c>
      <c r="F1087" t="s">
        <v>5309</v>
      </c>
      <c r="G1087" t="s">
        <v>4562</v>
      </c>
      <c r="H1087">
        <v>6313</v>
      </c>
      <c r="I1087">
        <v>6596</v>
      </c>
      <c r="J1087" t="s">
        <v>4588</v>
      </c>
      <c r="K1087" s="75" t="s">
        <v>110</v>
      </c>
      <c r="L1087" t="s">
        <v>52</v>
      </c>
      <c r="M1087" t="s">
        <v>24</v>
      </c>
      <c r="N1087" t="s">
        <v>4589</v>
      </c>
      <c r="O1087" t="s">
        <v>110</v>
      </c>
      <c r="P1087" t="s">
        <v>112</v>
      </c>
      <c r="Q1087" t="s">
        <v>27</v>
      </c>
      <c r="R1087">
        <v>1270</v>
      </c>
      <c r="S1087">
        <v>1306</v>
      </c>
      <c r="T1087">
        <v>1270</v>
      </c>
      <c r="U1087">
        <v>1271</v>
      </c>
      <c r="V1087" t="s">
        <v>4590</v>
      </c>
    </row>
    <row r="1088" spans="1:22" x14ac:dyDescent="0.2">
      <c r="A1088" t="s">
        <v>4475</v>
      </c>
      <c r="B1088" t="s">
        <v>4476</v>
      </c>
      <c r="C1088" t="s">
        <v>5087</v>
      </c>
      <c r="D1088">
        <v>4</v>
      </c>
      <c r="E1088" t="s">
        <v>5112</v>
      </c>
      <c r="F1088" t="s">
        <v>5310</v>
      </c>
      <c r="G1088" t="s">
        <v>4562</v>
      </c>
      <c r="H1088">
        <v>6313</v>
      </c>
      <c r="I1088">
        <v>6596</v>
      </c>
      <c r="J1088" t="s">
        <v>4591</v>
      </c>
      <c r="K1088" s="75" t="s">
        <v>110</v>
      </c>
      <c r="L1088" t="s">
        <v>52</v>
      </c>
      <c r="M1088" t="s">
        <v>24</v>
      </c>
      <c r="N1088" t="s">
        <v>4592</v>
      </c>
      <c r="O1088" t="s">
        <v>1089</v>
      </c>
      <c r="P1088" t="s">
        <v>112</v>
      </c>
      <c r="Q1088" t="s">
        <v>27</v>
      </c>
      <c r="R1088">
        <v>1273</v>
      </c>
      <c r="S1088">
        <v>1307</v>
      </c>
      <c r="T1088">
        <v>1273</v>
      </c>
      <c r="U1088">
        <v>1272</v>
      </c>
      <c r="V1088" t="s">
        <v>4593</v>
      </c>
    </row>
    <row r="1089" spans="1:22" x14ac:dyDescent="0.2">
      <c r="A1089" t="s">
        <v>4475</v>
      </c>
      <c r="B1089" t="s">
        <v>4476</v>
      </c>
      <c r="C1089" t="s">
        <v>5087</v>
      </c>
      <c r="D1089">
        <v>4</v>
      </c>
      <c r="E1089" t="s">
        <v>5112</v>
      </c>
      <c r="F1089" t="s">
        <v>5311</v>
      </c>
      <c r="G1089" t="s">
        <v>4562</v>
      </c>
      <c r="H1089">
        <v>6313</v>
      </c>
      <c r="I1089">
        <v>6596</v>
      </c>
      <c r="J1089" t="s">
        <v>4594</v>
      </c>
      <c r="K1089" s="75" t="s">
        <v>110</v>
      </c>
      <c r="L1089" t="s">
        <v>52</v>
      </c>
      <c r="M1089" t="s">
        <v>24</v>
      </c>
      <c r="N1089" t="s">
        <v>4595</v>
      </c>
      <c r="O1089" t="s">
        <v>1089</v>
      </c>
      <c r="P1089" t="s">
        <v>112</v>
      </c>
      <c r="Q1089" t="s">
        <v>27</v>
      </c>
      <c r="R1089">
        <v>1278</v>
      </c>
      <c r="S1089">
        <v>1313</v>
      </c>
      <c r="T1089">
        <v>1278</v>
      </c>
      <c r="U1089">
        <v>1249</v>
      </c>
      <c r="V1089" t="s">
        <v>4596</v>
      </c>
    </row>
    <row r="1090" spans="1:22" hidden="1" x14ac:dyDescent="0.2">
      <c r="A1090" t="s">
        <v>4475</v>
      </c>
      <c r="B1090" t="s">
        <v>4476</v>
      </c>
      <c r="C1090" t="s">
        <v>5087</v>
      </c>
      <c r="D1090">
        <v>4</v>
      </c>
      <c r="E1090" t="s">
        <v>5112</v>
      </c>
      <c r="F1090" t="s">
        <v>5305</v>
      </c>
      <c r="G1090" t="s">
        <v>4562</v>
      </c>
      <c r="H1090">
        <v>6313</v>
      </c>
      <c r="I1090">
        <v>6596</v>
      </c>
      <c r="J1090" t="s">
        <v>4597</v>
      </c>
      <c r="K1090" t="s">
        <v>22</v>
      </c>
      <c r="L1090" t="s">
        <v>23</v>
      </c>
      <c r="M1090" t="s">
        <v>24</v>
      </c>
      <c r="N1090" t="s">
        <v>4598</v>
      </c>
      <c r="O1090" t="s">
        <v>4559</v>
      </c>
      <c r="P1090" t="s">
        <v>5102</v>
      </c>
      <c r="Q1090" t="s">
        <v>27</v>
      </c>
      <c r="R1090">
        <v>1282</v>
      </c>
      <c r="S1090">
        <v>1316</v>
      </c>
      <c r="T1090">
        <v>1282</v>
      </c>
      <c r="U1090">
        <v>1281</v>
      </c>
      <c r="V1090" t="s">
        <v>4599</v>
      </c>
    </row>
    <row r="1091" spans="1:22" ht="51" hidden="1" x14ac:dyDescent="0.2">
      <c r="A1091" t="s">
        <v>4600</v>
      </c>
      <c r="B1091" t="s">
        <v>4601</v>
      </c>
      <c r="C1091" t="s">
        <v>5091</v>
      </c>
      <c r="D1091">
        <v>17</v>
      </c>
      <c r="E1091" t="s">
        <v>5112</v>
      </c>
      <c r="F1091" s="70" t="s">
        <v>4602</v>
      </c>
      <c r="G1091" t="s">
        <v>4603</v>
      </c>
      <c r="H1091">
        <v>0</v>
      </c>
      <c r="I1091">
        <v>183</v>
      </c>
      <c r="J1091" t="s">
        <v>4604</v>
      </c>
      <c r="K1091" s="75" t="s">
        <v>22</v>
      </c>
      <c r="L1091" t="s">
        <v>32</v>
      </c>
      <c r="M1091" t="s">
        <v>46</v>
      </c>
      <c r="N1091" t="s">
        <v>4605</v>
      </c>
      <c r="O1091" s="70" t="s">
        <v>1643</v>
      </c>
      <c r="P1091" s="75" t="s">
        <v>5103</v>
      </c>
      <c r="Q1091" t="s">
        <v>27</v>
      </c>
      <c r="R1091">
        <v>309</v>
      </c>
      <c r="S1091">
        <v>348</v>
      </c>
      <c r="T1091">
        <v>309</v>
      </c>
      <c r="U1091">
        <v>330</v>
      </c>
      <c r="V1091" t="s">
        <v>4606</v>
      </c>
    </row>
    <row r="1092" spans="1:22" ht="51" hidden="1" x14ac:dyDescent="0.2">
      <c r="A1092" t="s">
        <v>4600</v>
      </c>
      <c r="B1092" t="s">
        <v>4601</v>
      </c>
      <c r="C1092" t="s">
        <v>5091</v>
      </c>
      <c r="D1092">
        <v>17</v>
      </c>
      <c r="E1092" t="s">
        <v>5112</v>
      </c>
      <c r="F1092" s="70" t="s">
        <v>4602</v>
      </c>
      <c r="G1092" t="s">
        <v>4603</v>
      </c>
      <c r="H1092">
        <v>0</v>
      </c>
      <c r="I1092">
        <v>183</v>
      </c>
      <c r="J1092" t="s">
        <v>4607</v>
      </c>
      <c r="K1092" t="s">
        <v>22</v>
      </c>
      <c r="L1092" t="s">
        <v>23</v>
      </c>
      <c r="M1092" t="s">
        <v>24</v>
      </c>
      <c r="N1092" t="s">
        <v>4608</v>
      </c>
      <c r="O1092" t="s">
        <v>4609</v>
      </c>
      <c r="P1092" t="s">
        <v>5106</v>
      </c>
      <c r="Q1092" t="s">
        <v>27</v>
      </c>
      <c r="R1092">
        <v>310</v>
      </c>
      <c r="S1092">
        <v>350</v>
      </c>
      <c r="T1092">
        <v>310</v>
      </c>
      <c r="U1092">
        <v>332</v>
      </c>
      <c r="V1092" t="s">
        <v>4610</v>
      </c>
    </row>
    <row r="1093" spans="1:22" ht="51" hidden="1" x14ac:dyDescent="0.2">
      <c r="A1093" t="s">
        <v>4600</v>
      </c>
      <c r="B1093" t="s">
        <v>4601</v>
      </c>
      <c r="C1093" t="s">
        <v>5091</v>
      </c>
      <c r="D1093">
        <v>17</v>
      </c>
      <c r="E1093" t="s">
        <v>5112</v>
      </c>
      <c r="F1093" s="70" t="s">
        <v>4602</v>
      </c>
      <c r="G1093" t="s">
        <v>4603</v>
      </c>
      <c r="H1093">
        <v>0</v>
      </c>
      <c r="I1093">
        <v>183</v>
      </c>
      <c r="J1093" t="s">
        <v>4611</v>
      </c>
      <c r="K1093" t="s">
        <v>22</v>
      </c>
      <c r="L1093" t="s">
        <v>32</v>
      </c>
      <c r="M1093" t="s">
        <v>46</v>
      </c>
      <c r="N1093" t="s">
        <v>4612</v>
      </c>
      <c r="O1093" s="70" t="s">
        <v>4613</v>
      </c>
      <c r="P1093" s="75" t="s">
        <v>5103</v>
      </c>
      <c r="Q1093" t="s">
        <v>27</v>
      </c>
      <c r="R1093">
        <v>311</v>
      </c>
      <c r="S1093">
        <v>349</v>
      </c>
      <c r="T1093">
        <v>311</v>
      </c>
      <c r="U1093">
        <v>331</v>
      </c>
      <c r="V1093" t="s">
        <v>4614</v>
      </c>
    </row>
    <row r="1094" spans="1:22" ht="17" hidden="1" x14ac:dyDescent="0.2">
      <c r="A1094" t="s">
        <v>4600</v>
      </c>
      <c r="B1094" t="s">
        <v>4601</v>
      </c>
      <c r="C1094" t="s">
        <v>5091</v>
      </c>
      <c r="D1094">
        <v>17</v>
      </c>
      <c r="E1094" t="s">
        <v>5112</v>
      </c>
      <c r="F1094" s="70" t="s">
        <v>4615</v>
      </c>
      <c r="G1094" t="s">
        <v>4616</v>
      </c>
      <c r="H1094">
        <v>184</v>
      </c>
      <c r="I1094">
        <v>241</v>
      </c>
      <c r="J1094" t="s">
        <v>4617</v>
      </c>
      <c r="K1094" t="s">
        <v>22</v>
      </c>
      <c r="L1094" t="s">
        <v>23</v>
      </c>
      <c r="M1094" t="s">
        <v>24</v>
      </c>
      <c r="N1094" t="s">
        <v>4618</v>
      </c>
      <c r="O1094" t="s">
        <v>372</v>
      </c>
      <c r="P1094" t="s">
        <v>5106</v>
      </c>
      <c r="Q1094" t="s">
        <v>27</v>
      </c>
      <c r="R1094">
        <v>312</v>
      </c>
      <c r="S1094">
        <v>351</v>
      </c>
      <c r="T1094">
        <v>312</v>
      </c>
      <c r="U1094">
        <v>333</v>
      </c>
      <c r="V1094" t="s">
        <v>4619</v>
      </c>
    </row>
    <row r="1095" spans="1:22" ht="68" hidden="1" x14ac:dyDescent="0.2">
      <c r="A1095" t="s">
        <v>4600</v>
      </c>
      <c r="B1095" t="s">
        <v>4601</v>
      </c>
      <c r="C1095" t="s">
        <v>5091</v>
      </c>
      <c r="D1095">
        <v>17</v>
      </c>
      <c r="E1095" t="s">
        <v>5112</v>
      </c>
      <c r="F1095" s="70" t="s">
        <v>4620</v>
      </c>
      <c r="G1095" t="s">
        <v>4621</v>
      </c>
      <c r="H1095">
        <v>242</v>
      </c>
      <c r="I1095">
        <v>492</v>
      </c>
      <c r="J1095" t="s">
        <v>4622</v>
      </c>
      <c r="K1095" t="s">
        <v>22</v>
      </c>
      <c r="L1095" t="s">
        <v>32</v>
      </c>
      <c r="M1095" t="s">
        <v>24</v>
      </c>
      <c r="N1095" t="s">
        <v>4623</v>
      </c>
      <c r="O1095" s="70" t="s">
        <v>4624</v>
      </c>
      <c r="P1095" t="s">
        <v>5102</v>
      </c>
      <c r="Q1095" t="s">
        <v>27</v>
      </c>
      <c r="R1095">
        <v>313</v>
      </c>
      <c r="S1095">
        <v>352</v>
      </c>
      <c r="T1095">
        <v>313</v>
      </c>
      <c r="U1095">
        <v>334</v>
      </c>
      <c r="V1095" t="s">
        <v>4625</v>
      </c>
    </row>
    <row r="1096" spans="1:22" ht="68" hidden="1" x14ac:dyDescent="0.2">
      <c r="A1096" t="s">
        <v>4600</v>
      </c>
      <c r="B1096" t="s">
        <v>4601</v>
      </c>
      <c r="C1096" t="s">
        <v>5091</v>
      </c>
      <c r="D1096">
        <v>17</v>
      </c>
      <c r="E1096" t="s">
        <v>5112</v>
      </c>
      <c r="F1096" s="70" t="s">
        <v>4620</v>
      </c>
      <c r="G1096" t="s">
        <v>4621</v>
      </c>
      <c r="H1096">
        <v>242</v>
      </c>
      <c r="I1096">
        <v>492</v>
      </c>
      <c r="J1096" t="s">
        <v>4626</v>
      </c>
      <c r="K1096" t="s">
        <v>22</v>
      </c>
      <c r="L1096" t="s">
        <v>23</v>
      </c>
      <c r="M1096" t="s">
        <v>24</v>
      </c>
      <c r="N1096" t="s">
        <v>4627</v>
      </c>
      <c r="O1096" t="s">
        <v>4628</v>
      </c>
      <c r="P1096" t="s">
        <v>5102</v>
      </c>
      <c r="Q1096" t="s">
        <v>27</v>
      </c>
      <c r="R1096">
        <v>314</v>
      </c>
      <c r="S1096">
        <v>353</v>
      </c>
      <c r="T1096">
        <v>314</v>
      </c>
      <c r="U1096">
        <v>335</v>
      </c>
      <c r="V1096" t="s">
        <v>4629</v>
      </c>
    </row>
    <row r="1097" spans="1:22" ht="68" hidden="1" x14ac:dyDescent="0.2">
      <c r="A1097" t="s">
        <v>4600</v>
      </c>
      <c r="B1097" t="s">
        <v>4601</v>
      </c>
      <c r="C1097" t="s">
        <v>5091</v>
      </c>
      <c r="D1097">
        <v>17</v>
      </c>
      <c r="E1097" t="s">
        <v>5112</v>
      </c>
      <c r="F1097" s="70" t="s">
        <v>4620</v>
      </c>
      <c r="G1097" t="s">
        <v>4621</v>
      </c>
      <c r="H1097">
        <v>242</v>
      </c>
      <c r="I1097">
        <v>492</v>
      </c>
      <c r="J1097" t="s">
        <v>4630</v>
      </c>
      <c r="K1097" t="s">
        <v>22</v>
      </c>
      <c r="L1097" t="s">
        <v>32</v>
      </c>
      <c r="M1097" t="s">
        <v>24</v>
      </c>
      <c r="N1097" t="s">
        <v>4631</v>
      </c>
      <c r="O1097" s="70" t="s">
        <v>4632</v>
      </c>
      <c r="P1097" t="s">
        <v>5106</v>
      </c>
      <c r="Q1097" t="s">
        <v>27</v>
      </c>
      <c r="R1097">
        <v>315</v>
      </c>
      <c r="S1097">
        <v>354</v>
      </c>
      <c r="T1097">
        <v>315</v>
      </c>
      <c r="U1097">
        <v>336</v>
      </c>
      <c r="V1097" t="s">
        <v>4633</v>
      </c>
    </row>
    <row r="1098" spans="1:22" ht="68" hidden="1" x14ac:dyDescent="0.2">
      <c r="A1098" t="s">
        <v>4600</v>
      </c>
      <c r="B1098" t="s">
        <v>4601</v>
      </c>
      <c r="C1098" t="s">
        <v>5091</v>
      </c>
      <c r="D1098">
        <v>17</v>
      </c>
      <c r="E1098" t="s">
        <v>5112</v>
      </c>
      <c r="F1098" s="70" t="s">
        <v>4620</v>
      </c>
      <c r="G1098" t="s">
        <v>4621</v>
      </c>
      <c r="H1098">
        <v>242</v>
      </c>
      <c r="I1098">
        <v>492</v>
      </c>
      <c r="J1098" t="s">
        <v>4634</v>
      </c>
      <c r="K1098" t="s">
        <v>22</v>
      </c>
      <c r="L1098" t="s">
        <v>23</v>
      </c>
      <c r="M1098" t="s">
        <v>24</v>
      </c>
      <c r="N1098" t="s">
        <v>4635</v>
      </c>
      <c r="O1098" t="s">
        <v>4636</v>
      </c>
      <c r="P1098" t="s">
        <v>5106</v>
      </c>
      <c r="Q1098" t="s">
        <v>27</v>
      </c>
      <c r="R1098">
        <v>316</v>
      </c>
      <c r="S1098">
        <v>355</v>
      </c>
      <c r="T1098">
        <v>316</v>
      </c>
      <c r="U1098">
        <v>337</v>
      </c>
      <c r="V1098" t="s">
        <v>4637</v>
      </c>
    </row>
    <row r="1099" spans="1:22" ht="34" hidden="1" x14ac:dyDescent="0.2">
      <c r="A1099" t="s">
        <v>4600</v>
      </c>
      <c r="B1099" t="s">
        <v>4601</v>
      </c>
      <c r="C1099" t="s">
        <v>5091</v>
      </c>
      <c r="D1099">
        <v>17</v>
      </c>
      <c r="E1099" t="s">
        <v>5112</v>
      </c>
      <c r="F1099" s="70" t="s">
        <v>4638</v>
      </c>
      <c r="G1099" t="s">
        <v>4639</v>
      </c>
      <c r="H1099">
        <v>494</v>
      </c>
      <c r="I1099">
        <v>588</v>
      </c>
      <c r="J1099" t="s">
        <v>4640</v>
      </c>
      <c r="K1099" t="s">
        <v>22</v>
      </c>
      <c r="L1099" t="s">
        <v>32</v>
      </c>
      <c r="M1099" t="s">
        <v>46</v>
      </c>
      <c r="N1099" t="s">
        <v>4641</v>
      </c>
      <c r="O1099" s="70" t="s">
        <v>4642</v>
      </c>
      <c r="P1099" t="s">
        <v>5099</v>
      </c>
      <c r="Q1099" t="s">
        <v>27</v>
      </c>
      <c r="R1099">
        <v>317</v>
      </c>
      <c r="S1099">
        <v>357</v>
      </c>
      <c r="T1099">
        <v>317</v>
      </c>
      <c r="U1099">
        <v>339</v>
      </c>
      <c r="V1099" t="s">
        <v>4643</v>
      </c>
    </row>
    <row r="1100" spans="1:22" ht="34" hidden="1" x14ac:dyDescent="0.2">
      <c r="A1100" t="s">
        <v>4600</v>
      </c>
      <c r="B1100" t="s">
        <v>4601</v>
      </c>
      <c r="C1100" t="s">
        <v>5091</v>
      </c>
      <c r="D1100">
        <v>17</v>
      </c>
      <c r="E1100" t="s">
        <v>5112</v>
      </c>
      <c r="F1100" s="70" t="s">
        <v>4638</v>
      </c>
      <c r="G1100" t="s">
        <v>4639</v>
      </c>
      <c r="H1100">
        <v>494</v>
      </c>
      <c r="I1100">
        <v>588</v>
      </c>
      <c r="J1100" t="s">
        <v>4644</v>
      </c>
      <c r="K1100" t="s">
        <v>22</v>
      </c>
      <c r="L1100" t="s">
        <v>52</v>
      </c>
      <c r="M1100" t="s">
        <v>46</v>
      </c>
      <c r="N1100" t="s">
        <v>4645</v>
      </c>
      <c r="O1100" t="s">
        <v>610</v>
      </c>
      <c r="P1100" t="s">
        <v>5099</v>
      </c>
      <c r="Q1100" t="s">
        <v>27</v>
      </c>
      <c r="R1100">
        <v>318</v>
      </c>
      <c r="S1100">
        <v>358</v>
      </c>
      <c r="T1100">
        <v>318</v>
      </c>
      <c r="U1100">
        <v>340</v>
      </c>
      <c r="V1100" t="s">
        <v>4646</v>
      </c>
    </row>
    <row r="1101" spans="1:22" ht="34" hidden="1" x14ac:dyDescent="0.2">
      <c r="A1101" t="s">
        <v>4600</v>
      </c>
      <c r="B1101" t="s">
        <v>4601</v>
      </c>
      <c r="C1101" t="s">
        <v>5091</v>
      </c>
      <c r="D1101">
        <v>17</v>
      </c>
      <c r="E1101" t="s">
        <v>5112</v>
      </c>
      <c r="F1101" s="70" t="s">
        <v>4638</v>
      </c>
      <c r="G1101" t="s">
        <v>4639</v>
      </c>
      <c r="H1101">
        <v>494</v>
      </c>
      <c r="I1101">
        <v>588</v>
      </c>
      <c r="J1101" t="s">
        <v>372</v>
      </c>
      <c r="K1101" t="s">
        <v>22</v>
      </c>
      <c r="L1101" t="s">
        <v>23</v>
      </c>
      <c r="M1101" t="s">
        <v>24</v>
      </c>
      <c r="N1101" t="s">
        <v>4647</v>
      </c>
      <c r="O1101" t="s">
        <v>372</v>
      </c>
      <c r="P1101" t="s">
        <v>5106</v>
      </c>
      <c r="Q1101" t="s">
        <v>27</v>
      </c>
      <c r="R1101">
        <v>319</v>
      </c>
      <c r="S1101">
        <v>366</v>
      </c>
      <c r="T1101">
        <v>319</v>
      </c>
      <c r="U1101">
        <v>347</v>
      </c>
      <c r="V1101" t="s">
        <v>4648</v>
      </c>
    </row>
    <row r="1102" spans="1:22" ht="34" hidden="1" x14ac:dyDescent="0.2">
      <c r="A1102" t="s">
        <v>4600</v>
      </c>
      <c r="B1102" t="s">
        <v>4601</v>
      </c>
      <c r="C1102" t="s">
        <v>5091</v>
      </c>
      <c r="D1102">
        <v>17</v>
      </c>
      <c r="E1102" t="s">
        <v>5112</v>
      </c>
      <c r="F1102" s="70" t="s">
        <v>4649</v>
      </c>
      <c r="G1102" t="s">
        <v>4650</v>
      </c>
      <c r="H1102">
        <v>589</v>
      </c>
      <c r="I1102">
        <v>710</v>
      </c>
      <c r="J1102" t="s">
        <v>4651</v>
      </c>
      <c r="K1102" t="s">
        <v>22</v>
      </c>
      <c r="L1102" t="s">
        <v>52</v>
      </c>
      <c r="M1102" t="s">
        <v>46</v>
      </c>
      <c r="N1102" t="s">
        <v>4652</v>
      </c>
      <c r="O1102" t="s">
        <v>4653</v>
      </c>
      <c r="P1102" t="s">
        <v>5099</v>
      </c>
      <c r="Q1102" t="s">
        <v>27</v>
      </c>
      <c r="R1102">
        <v>320</v>
      </c>
      <c r="S1102">
        <v>359</v>
      </c>
      <c r="T1102">
        <v>320</v>
      </c>
      <c r="U1102">
        <v>341</v>
      </c>
      <c r="V1102" t="s">
        <v>4654</v>
      </c>
    </row>
    <row r="1103" spans="1:22" ht="68" hidden="1" x14ac:dyDescent="0.2">
      <c r="A1103" t="s">
        <v>4600</v>
      </c>
      <c r="B1103" t="s">
        <v>4601</v>
      </c>
      <c r="C1103" t="s">
        <v>5091</v>
      </c>
      <c r="D1103">
        <v>17</v>
      </c>
      <c r="E1103" t="s">
        <v>5112</v>
      </c>
      <c r="F1103" s="70" t="s">
        <v>4655</v>
      </c>
      <c r="G1103" t="s">
        <v>4656</v>
      </c>
      <c r="H1103">
        <v>1141</v>
      </c>
      <c r="I1103">
        <v>1401</v>
      </c>
      <c r="J1103" t="s">
        <v>220</v>
      </c>
      <c r="K1103" t="s">
        <v>22</v>
      </c>
      <c r="L1103" t="s">
        <v>23</v>
      </c>
      <c r="M1103" t="s">
        <v>46</v>
      </c>
      <c r="N1103" t="s">
        <v>4657</v>
      </c>
      <c r="O1103" t="s">
        <v>372</v>
      </c>
      <c r="P1103" t="s">
        <v>5106</v>
      </c>
      <c r="Q1103" t="s">
        <v>27</v>
      </c>
      <c r="R1103">
        <v>321</v>
      </c>
      <c r="S1103">
        <v>361</v>
      </c>
      <c r="T1103">
        <v>321</v>
      </c>
      <c r="U1103">
        <v>343</v>
      </c>
      <c r="V1103" t="s">
        <v>4658</v>
      </c>
    </row>
    <row r="1104" spans="1:22" ht="68" hidden="1" x14ac:dyDescent="0.2">
      <c r="A1104" t="s">
        <v>4600</v>
      </c>
      <c r="B1104" t="s">
        <v>4601</v>
      </c>
      <c r="C1104" t="s">
        <v>5091</v>
      </c>
      <c r="D1104">
        <v>17</v>
      </c>
      <c r="E1104" t="s">
        <v>5112</v>
      </c>
      <c r="F1104" s="70" t="s">
        <v>4655</v>
      </c>
      <c r="G1104" t="s">
        <v>4656</v>
      </c>
      <c r="H1104">
        <v>1141</v>
      </c>
      <c r="I1104">
        <v>1401</v>
      </c>
      <c r="J1104" t="s">
        <v>372</v>
      </c>
      <c r="K1104" t="s">
        <v>22</v>
      </c>
      <c r="L1104" t="s">
        <v>23</v>
      </c>
      <c r="M1104" t="s">
        <v>24</v>
      </c>
      <c r="N1104" t="s">
        <v>4659</v>
      </c>
      <c r="O1104" t="s">
        <v>372</v>
      </c>
      <c r="P1104" t="s">
        <v>5106</v>
      </c>
      <c r="Q1104" t="s">
        <v>27</v>
      </c>
      <c r="R1104">
        <v>322</v>
      </c>
      <c r="S1104">
        <v>367</v>
      </c>
      <c r="T1104">
        <v>322</v>
      </c>
      <c r="U1104">
        <v>343</v>
      </c>
      <c r="V1104" t="s">
        <v>4660</v>
      </c>
    </row>
    <row r="1105" spans="1:22" ht="34" hidden="1" x14ac:dyDescent="0.2">
      <c r="A1105" t="s">
        <v>4600</v>
      </c>
      <c r="B1105" t="s">
        <v>4601</v>
      </c>
      <c r="C1105" t="s">
        <v>5091</v>
      </c>
      <c r="D1105">
        <v>17</v>
      </c>
      <c r="E1105" t="s">
        <v>5112</v>
      </c>
      <c r="F1105" s="70" t="s">
        <v>4661</v>
      </c>
      <c r="G1105" t="s">
        <v>4662</v>
      </c>
      <c r="H1105">
        <v>1402</v>
      </c>
      <c r="I1105">
        <v>1547</v>
      </c>
      <c r="J1105" t="s">
        <v>4663</v>
      </c>
      <c r="K1105" t="s">
        <v>22</v>
      </c>
      <c r="L1105" t="s">
        <v>23</v>
      </c>
      <c r="M1105" t="s">
        <v>46</v>
      </c>
      <c r="N1105" t="s">
        <v>4664</v>
      </c>
      <c r="O1105" t="s">
        <v>4665</v>
      </c>
      <c r="P1105" t="s">
        <v>5098</v>
      </c>
      <c r="Q1105" t="s">
        <v>27</v>
      </c>
      <c r="R1105">
        <v>323</v>
      </c>
      <c r="S1105">
        <v>363</v>
      </c>
      <c r="T1105">
        <v>323</v>
      </c>
      <c r="U1105">
        <v>345</v>
      </c>
      <c r="V1105" t="s">
        <v>4666</v>
      </c>
    </row>
    <row r="1106" spans="1:22" ht="34" hidden="1" x14ac:dyDescent="0.2">
      <c r="A1106" t="s">
        <v>4600</v>
      </c>
      <c r="B1106" t="s">
        <v>4601</v>
      </c>
      <c r="C1106" t="s">
        <v>5091</v>
      </c>
      <c r="D1106">
        <v>17</v>
      </c>
      <c r="E1106" t="s">
        <v>5112</v>
      </c>
      <c r="F1106" s="70" t="s">
        <v>4667</v>
      </c>
      <c r="G1106" t="s">
        <v>4668</v>
      </c>
      <c r="H1106">
        <v>1548</v>
      </c>
      <c r="I1106">
        <v>1695</v>
      </c>
      <c r="J1106" t="s">
        <v>4669</v>
      </c>
      <c r="K1106" t="s">
        <v>22</v>
      </c>
      <c r="L1106" t="s">
        <v>52</v>
      </c>
      <c r="M1106" t="s">
        <v>46</v>
      </c>
      <c r="N1106" t="s">
        <v>4670</v>
      </c>
      <c r="O1106" t="s">
        <v>4671</v>
      </c>
      <c r="P1106" t="s">
        <v>5099</v>
      </c>
      <c r="Q1106" t="s">
        <v>27</v>
      </c>
      <c r="R1106">
        <v>324</v>
      </c>
      <c r="S1106">
        <v>364</v>
      </c>
      <c r="T1106">
        <v>324</v>
      </c>
      <c r="U1106">
        <v>346</v>
      </c>
      <c r="V1106" t="s">
        <v>4672</v>
      </c>
    </row>
    <row r="1107" spans="1:22" ht="119" hidden="1" x14ac:dyDescent="0.2">
      <c r="A1107" t="s">
        <v>4600</v>
      </c>
      <c r="B1107" t="s">
        <v>4601</v>
      </c>
      <c r="C1107" t="s">
        <v>5091</v>
      </c>
      <c r="D1107">
        <v>17</v>
      </c>
      <c r="E1107" t="s">
        <v>5112</v>
      </c>
      <c r="F1107" t="s">
        <v>5282</v>
      </c>
      <c r="G1107" t="s">
        <v>4668</v>
      </c>
      <c r="H1107">
        <v>1548</v>
      </c>
      <c r="I1107">
        <v>1695</v>
      </c>
      <c r="J1107" t="s">
        <v>4673</v>
      </c>
      <c r="K1107" t="s">
        <v>22</v>
      </c>
      <c r="L1107" t="s">
        <v>32</v>
      </c>
      <c r="M1107" t="s">
        <v>46</v>
      </c>
      <c r="N1107" t="s">
        <v>4674</v>
      </c>
      <c r="O1107" s="70" t="s">
        <v>4675</v>
      </c>
      <c r="P1107" t="s">
        <v>5099</v>
      </c>
      <c r="Q1107" t="s">
        <v>27</v>
      </c>
      <c r="R1107">
        <v>325</v>
      </c>
      <c r="S1107">
        <v>360</v>
      </c>
      <c r="T1107">
        <v>325</v>
      </c>
      <c r="U1107">
        <v>342</v>
      </c>
      <c r="V1107" t="s">
        <v>4676</v>
      </c>
    </row>
    <row r="1108" spans="1:22" hidden="1" x14ac:dyDescent="0.2">
      <c r="A1108" t="s">
        <v>4600</v>
      </c>
      <c r="B1108" t="s">
        <v>4601</v>
      </c>
      <c r="C1108" t="s">
        <v>5091</v>
      </c>
      <c r="D1108">
        <v>17</v>
      </c>
      <c r="E1108" t="s">
        <v>5112</v>
      </c>
      <c r="F1108" t="s">
        <v>5283</v>
      </c>
      <c r="G1108" t="s">
        <v>4668</v>
      </c>
      <c r="H1108">
        <v>1548</v>
      </c>
      <c r="I1108">
        <v>1695</v>
      </c>
      <c r="J1108" t="s">
        <v>4677</v>
      </c>
      <c r="K1108" t="s">
        <v>22</v>
      </c>
      <c r="L1108" t="s">
        <v>52</v>
      </c>
      <c r="M1108" t="s">
        <v>46</v>
      </c>
      <c r="N1108" t="s">
        <v>4678</v>
      </c>
      <c r="O1108" t="s">
        <v>610</v>
      </c>
      <c r="P1108" t="s">
        <v>5099</v>
      </c>
      <c r="Q1108" t="s">
        <v>27</v>
      </c>
      <c r="R1108">
        <v>326</v>
      </c>
      <c r="S1108">
        <v>362</v>
      </c>
      <c r="T1108">
        <v>326</v>
      </c>
      <c r="U1108">
        <v>344</v>
      </c>
      <c r="V1108" t="s">
        <v>4679</v>
      </c>
    </row>
    <row r="1109" spans="1:22" hidden="1" x14ac:dyDescent="0.2">
      <c r="A1109" t="s">
        <v>4600</v>
      </c>
      <c r="B1109" t="s">
        <v>4601</v>
      </c>
      <c r="C1109" t="s">
        <v>5091</v>
      </c>
      <c r="D1109">
        <v>17</v>
      </c>
      <c r="E1109" t="s">
        <v>5112</v>
      </c>
      <c r="F1109" t="s">
        <v>5285</v>
      </c>
      <c r="G1109" t="s">
        <v>4668</v>
      </c>
      <c r="H1109">
        <v>1548</v>
      </c>
      <c r="I1109">
        <v>1695</v>
      </c>
      <c r="J1109" t="s">
        <v>372</v>
      </c>
      <c r="K1109" t="s">
        <v>22</v>
      </c>
      <c r="L1109" t="s">
        <v>23</v>
      </c>
      <c r="M1109" t="s">
        <v>24</v>
      </c>
      <c r="N1109" t="s">
        <v>4680</v>
      </c>
      <c r="O1109" t="s">
        <v>372</v>
      </c>
      <c r="P1109" t="s">
        <v>5106</v>
      </c>
      <c r="Q1109" t="s">
        <v>27</v>
      </c>
      <c r="R1109">
        <v>327</v>
      </c>
      <c r="S1109">
        <v>365</v>
      </c>
      <c r="T1109">
        <v>327</v>
      </c>
      <c r="U1109">
        <v>333</v>
      </c>
      <c r="V1109" t="s">
        <v>4681</v>
      </c>
    </row>
    <row r="1110" spans="1:22" hidden="1" x14ac:dyDescent="0.2">
      <c r="A1110" t="s">
        <v>4600</v>
      </c>
      <c r="B1110" t="s">
        <v>4601</v>
      </c>
      <c r="C1110" t="s">
        <v>5091</v>
      </c>
      <c r="D1110">
        <v>17</v>
      </c>
      <c r="E1110" t="s">
        <v>5112</v>
      </c>
      <c r="F1110" t="s">
        <v>5284</v>
      </c>
      <c r="G1110" t="s">
        <v>4668</v>
      </c>
      <c r="H1110">
        <v>1548</v>
      </c>
      <c r="I1110">
        <v>1695</v>
      </c>
      <c r="J1110" t="s">
        <v>1256</v>
      </c>
      <c r="K1110" t="s">
        <v>22</v>
      </c>
      <c r="L1110" t="s">
        <v>52</v>
      </c>
      <c r="M1110" t="s">
        <v>24</v>
      </c>
      <c r="N1110" t="s">
        <v>4682</v>
      </c>
      <c r="O1110" t="s">
        <v>122</v>
      </c>
      <c r="P1110" t="s">
        <v>5105</v>
      </c>
      <c r="Q1110" t="s">
        <v>27</v>
      </c>
      <c r="R1110">
        <v>328</v>
      </c>
      <c r="S1110">
        <v>356</v>
      </c>
      <c r="T1110">
        <v>328</v>
      </c>
      <c r="U1110">
        <v>338</v>
      </c>
      <c r="V1110" t="s">
        <v>4683</v>
      </c>
    </row>
    <row r="1111" spans="1:22" hidden="1" x14ac:dyDescent="0.2">
      <c r="A1111" t="s">
        <v>4600</v>
      </c>
      <c r="B1111" t="s">
        <v>4601</v>
      </c>
      <c r="C1111" t="s">
        <v>5091</v>
      </c>
      <c r="D1111">
        <v>17</v>
      </c>
      <c r="E1111" t="s">
        <v>5112</v>
      </c>
      <c r="F1111" t="s">
        <v>5286</v>
      </c>
      <c r="G1111" t="s">
        <v>4668</v>
      </c>
      <c r="H1111">
        <v>1548</v>
      </c>
      <c r="I1111">
        <v>1695</v>
      </c>
      <c r="J1111" t="s">
        <v>372</v>
      </c>
      <c r="K1111" s="75" t="s">
        <v>79</v>
      </c>
      <c r="L1111" t="s">
        <v>23</v>
      </c>
      <c r="M1111" t="s">
        <v>24</v>
      </c>
      <c r="N1111" t="s">
        <v>4684</v>
      </c>
      <c r="O1111" t="s">
        <v>372</v>
      </c>
      <c r="P1111" t="s">
        <v>79</v>
      </c>
      <c r="Q1111" t="s">
        <v>79</v>
      </c>
      <c r="R1111">
        <v>329</v>
      </c>
      <c r="T1111">
        <v>329</v>
      </c>
      <c r="V1111" t="s">
        <v>4685</v>
      </c>
    </row>
    <row r="1112" spans="1:22" ht="17" hidden="1" x14ac:dyDescent="0.2">
      <c r="A1112" t="s">
        <v>4686</v>
      </c>
      <c r="B1112" t="s">
        <v>4687</v>
      </c>
      <c r="C1112" t="s">
        <v>4769</v>
      </c>
      <c r="D1112">
        <v>8</v>
      </c>
      <c r="E1112" t="s">
        <v>5112</v>
      </c>
      <c r="F1112" s="70" t="s">
        <v>4688</v>
      </c>
      <c r="G1112" t="s">
        <v>4689</v>
      </c>
      <c r="H1112">
        <v>133</v>
      </c>
      <c r="I1112">
        <v>162</v>
      </c>
      <c r="J1112" t="s">
        <v>4690</v>
      </c>
      <c r="K1112" t="s">
        <v>22</v>
      </c>
      <c r="L1112" t="s">
        <v>32</v>
      </c>
      <c r="M1112" t="s">
        <v>24</v>
      </c>
      <c r="N1112" t="s">
        <v>4691</v>
      </c>
      <c r="O1112" s="70" t="s">
        <v>4692</v>
      </c>
      <c r="P1112" t="s">
        <v>5102</v>
      </c>
      <c r="Q1112" t="s">
        <v>27</v>
      </c>
      <c r="R1112">
        <v>802</v>
      </c>
      <c r="S1112">
        <v>870</v>
      </c>
      <c r="T1112">
        <v>802</v>
      </c>
      <c r="U1112">
        <v>836</v>
      </c>
      <c r="V1112" t="s">
        <v>4693</v>
      </c>
    </row>
    <row r="1113" spans="1:22" ht="34" hidden="1" x14ac:dyDescent="0.2">
      <c r="A1113" t="s">
        <v>4686</v>
      </c>
      <c r="B1113" t="s">
        <v>4687</v>
      </c>
      <c r="C1113" t="s">
        <v>4769</v>
      </c>
      <c r="D1113">
        <v>8</v>
      </c>
      <c r="E1113" t="s">
        <v>5112</v>
      </c>
      <c r="F1113" s="70" t="s">
        <v>4694</v>
      </c>
      <c r="G1113" t="s">
        <v>4689</v>
      </c>
      <c r="H1113">
        <v>133</v>
      </c>
      <c r="I1113">
        <v>162</v>
      </c>
      <c r="J1113" t="s">
        <v>4695</v>
      </c>
      <c r="K1113" t="s">
        <v>22</v>
      </c>
      <c r="L1113" t="s">
        <v>23</v>
      </c>
      <c r="M1113" t="s">
        <v>24</v>
      </c>
      <c r="N1113" t="s">
        <v>4696</v>
      </c>
      <c r="O1113" t="s">
        <v>4697</v>
      </c>
      <c r="P1113" t="s">
        <v>5102</v>
      </c>
      <c r="Q1113" t="s">
        <v>27</v>
      </c>
      <c r="R1113">
        <v>803</v>
      </c>
      <c r="S1113">
        <v>868</v>
      </c>
      <c r="T1113">
        <v>803</v>
      </c>
      <c r="U1113">
        <v>835</v>
      </c>
      <c r="V1113" t="s">
        <v>4698</v>
      </c>
    </row>
    <row r="1114" spans="1:22" ht="34" hidden="1" x14ac:dyDescent="0.2">
      <c r="A1114" t="s">
        <v>4686</v>
      </c>
      <c r="B1114" t="s">
        <v>4687</v>
      </c>
      <c r="C1114" t="s">
        <v>4769</v>
      </c>
      <c r="D1114">
        <v>8</v>
      </c>
      <c r="E1114" t="s">
        <v>5112</v>
      </c>
      <c r="F1114" s="70" t="s">
        <v>4694</v>
      </c>
      <c r="G1114" t="s">
        <v>4689</v>
      </c>
      <c r="H1114">
        <v>133</v>
      </c>
      <c r="I1114">
        <v>162</v>
      </c>
      <c r="J1114" t="s">
        <v>4699</v>
      </c>
      <c r="K1114" t="s">
        <v>22</v>
      </c>
      <c r="L1114" t="s">
        <v>23</v>
      </c>
      <c r="M1114" t="s">
        <v>24</v>
      </c>
      <c r="N1114" t="s">
        <v>4700</v>
      </c>
      <c r="O1114" t="s">
        <v>4697</v>
      </c>
      <c r="P1114" t="s">
        <v>5102</v>
      </c>
      <c r="Q1114" t="s">
        <v>27</v>
      </c>
      <c r="R1114">
        <v>804</v>
      </c>
      <c r="S1114">
        <v>869</v>
      </c>
      <c r="T1114">
        <v>804</v>
      </c>
      <c r="U1114">
        <v>835</v>
      </c>
      <c r="V1114" t="s">
        <v>4701</v>
      </c>
    </row>
    <row r="1115" spans="1:22" ht="34" hidden="1" x14ac:dyDescent="0.2">
      <c r="A1115" t="s">
        <v>4686</v>
      </c>
      <c r="B1115" t="s">
        <v>4687</v>
      </c>
      <c r="C1115" t="s">
        <v>4769</v>
      </c>
      <c r="D1115">
        <v>8</v>
      </c>
      <c r="E1115" t="s">
        <v>5112</v>
      </c>
      <c r="F1115" s="70" t="s">
        <v>4702</v>
      </c>
      <c r="G1115" t="s">
        <v>4703</v>
      </c>
      <c r="H1115">
        <v>163</v>
      </c>
      <c r="I1115">
        <v>279</v>
      </c>
      <c r="J1115" t="s">
        <v>220</v>
      </c>
      <c r="K1115" t="s">
        <v>22</v>
      </c>
      <c r="L1115" t="s">
        <v>23</v>
      </c>
      <c r="M1115" t="s">
        <v>46</v>
      </c>
      <c r="N1115" t="s">
        <v>4704</v>
      </c>
      <c r="O1115" t="s">
        <v>372</v>
      </c>
      <c r="P1115" t="s">
        <v>5106</v>
      </c>
      <c r="Q1115" t="s">
        <v>27</v>
      </c>
      <c r="R1115">
        <v>805</v>
      </c>
      <c r="S1115">
        <v>897</v>
      </c>
      <c r="T1115">
        <v>805</v>
      </c>
      <c r="U1115">
        <v>860</v>
      </c>
      <c r="V1115" t="s">
        <v>4705</v>
      </c>
    </row>
    <row r="1116" spans="1:22" ht="85" hidden="1" x14ac:dyDescent="0.2">
      <c r="A1116" t="s">
        <v>4686</v>
      </c>
      <c r="B1116" t="s">
        <v>4687</v>
      </c>
      <c r="C1116" t="s">
        <v>4769</v>
      </c>
      <c r="D1116">
        <v>8</v>
      </c>
      <c r="E1116" t="s">
        <v>5112</v>
      </c>
      <c r="F1116" s="70" t="s">
        <v>4706</v>
      </c>
      <c r="G1116" t="s">
        <v>4707</v>
      </c>
      <c r="H1116">
        <v>323</v>
      </c>
      <c r="I1116">
        <v>660</v>
      </c>
      <c r="J1116" t="s">
        <v>4708</v>
      </c>
      <c r="K1116" t="s">
        <v>22</v>
      </c>
      <c r="L1116" t="s">
        <v>52</v>
      </c>
      <c r="M1116" t="s">
        <v>24</v>
      </c>
      <c r="N1116" t="s">
        <v>4709</v>
      </c>
      <c r="O1116" t="s">
        <v>3580</v>
      </c>
      <c r="P1116" t="s">
        <v>5105</v>
      </c>
      <c r="Q1116" t="s">
        <v>27</v>
      </c>
      <c r="R1116">
        <v>806</v>
      </c>
      <c r="S1116">
        <v>898</v>
      </c>
      <c r="T1116">
        <v>806</v>
      </c>
      <c r="U1116">
        <v>861</v>
      </c>
      <c r="V1116" t="s">
        <v>4710</v>
      </c>
    </row>
    <row r="1117" spans="1:22" ht="17" x14ac:dyDescent="0.2">
      <c r="A1117" t="s">
        <v>4686</v>
      </c>
      <c r="B1117" t="s">
        <v>4687</v>
      </c>
      <c r="C1117" t="s">
        <v>4769</v>
      </c>
      <c r="D1117">
        <v>8</v>
      </c>
      <c r="E1117" t="s">
        <v>5112</v>
      </c>
      <c r="F1117" s="70" t="s">
        <v>4711</v>
      </c>
      <c r="G1117" t="s">
        <v>4712</v>
      </c>
      <c r="H1117">
        <v>854</v>
      </c>
      <c r="I1117">
        <v>910</v>
      </c>
      <c r="J1117" t="s">
        <v>4713</v>
      </c>
      <c r="K1117" s="75" t="s">
        <v>110</v>
      </c>
      <c r="L1117" t="s">
        <v>52</v>
      </c>
      <c r="M1117" t="s">
        <v>24</v>
      </c>
      <c r="N1117" t="s">
        <v>4714</v>
      </c>
      <c r="O1117" t="s">
        <v>110</v>
      </c>
      <c r="P1117" t="s">
        <v>112</v>
      </c>
      <c r="Q1117" t="s">
        <v>27</v>
      </c>
      <c r="R1117">
        <v>807</v>
      </c>
      <c r="S1117">
        <v>871</v>
      </c>
      <c r="T1117">
        <v>807</v>
      </c>
      <c r="U1117">
        <v>837</v>
      </c>
      <c r="V1117" t="s">
        <v>4715</v>
      </c>
    </row>
    <row r="1118" spans="1:22" ht="51" x14ac:dyDescent="0.2">
      <c r="A1118" t="s">
        <v>4686</v>
      </c>
      <c r="B1118" t="s">
        <v>4687</v>
      </c>
      <c r="C1118" t="s">
        <v>4769</v>
      </c>
      <c r="D1118">
        <v>8</v>
      </c>
      <c r="E1118" t="s">
        <v>5112</v>
      </c>
      <c r="F1118" s="70" t="s">
        <v>4711</v>
      </c>
      <c r="G1118" t="s">
        <v>4712</v>
      </c>
      <c r="H1118">
        <v>854</v>
      </c>
      <c r="I1118">
        <v>910</v>
      </c>
      <c r="J1118" t="s">
        <v>4716</v>
      </c>
      <c r="K1118" s="75" t="s">
        <v>110</v>
      </c>
      <c r="L1118" t="s">
        <v>32</v>
      </c>
      <c r="M1118" t="s">
        <v>24</v>
      </c>
      <c r="N1118" t="s">
        <v>4717</v>
      </c>
      <c r="O1118" s="70" t="s">
        <v>4718</v>
      </c>
      <c r="P1118" t="s">
        <v>112</v>
      </c>
      <c r="Q1118" t="s">
        <v>27</v>
      </c>
      <c r="R1118">
        <v>808</v>
      </c>
      <c r="S1118">
        <v>872</v>
      </c>
      <c r="T1118">
        <v>808</v>
      </c>
      <c r="U1118">
        <v>838</v>
      </c>
      <c r="V1118" t="s">
        <v>4719</v>
      </c>
    </row>
    <row r="1119" spans="1:22" ht="34" x14ac:dyDescent="0.2">
      <c r="A1119" t="s">
        <v>4686</v>
      </c>
      <c r="B1119" t="s">
        <v>4687</v>
      </c>
      <c r="C1119" t="s">
        <v>4769</v>
      </c>
      <c r="D1119">
        <v>8</v>
      </c>
      <c r="E1119" t="s">
        <v>5112</v>
      </c>
      <c r="F1119" s="70" t="s">
        <v>4720</v>
      </c>
      <c r="G1119" t="s">
        <v>4721</v>
      </c>
      <c r="H1119">
        <v>911</v>
      </c>
      <c r="I1119">
        <v>1058</v>
      </c>
      <c r="J1119" t="s">
        <v>4722</v>
      </c>
      <c r="K1119" s="75" t="s">
        <v>110</v>
      </c>
      <c r="L1119" t="s">
        <v>52</v>
      </c>
      <c r="M1119" t="s">
        <v>24</v>
      </c>
      <c r="N1119" t="s">
        <v>4723</v>
      </c>
      <c r="O1119" t="s">
        <v>110</v>
      </c>
      <c r="P1119" t="s">
        <v>112</v>
      </c>
      <c r="Q1119" t="s">
        <v>27</v>
      </c>
      <c r="R1119">
        <v>809</v>
      </c>
      <c r="S1119">
        <v>873</v>
      </c>
      <c r="T1119">
        <v>809</v>
      </c>
      <c r="U1119">
        <v>839</v>
      </c>
      <c r="V1119" t="s">
        <v>4724</v>
      </c>
    </row>
    <row r="1120" spans="1:22" ht="34" hidden="1" x14ac:dyDescent="0.2">
      <c r="A1120" t="s">
        <v>4686</v>
      </c>
      <c r="B1120" t="s">
        <v>4687</v>
      </c>
      <c r="C1120" t="s">
        <v>4769</v>
      </c>
      <c r="D1120">
        <v>8</v>
      </c>
      <c r="E1120" t="s">
        <v>5112</v>
      </c>
      <c r="F1120" s="70" t="s">
        <v>4725</v>
      </c>
      <c r="G1120" t="s">
        <v>4726</v>
      </c>
      <c r="H1120">
        <v>1141</v>
      </c>
      <c r="I1120">
        <v>1291</v>
      </c>
      <c r="J1120" t="s">
        <v>4727</v>
      </c>
      <c r="K1120" s="75" t="s">
        <v>110</v>
      </c>
      <c r="L1120" t="s">
        <v>52</v>
      </c>
      <c r="M1120" t="s">
        <v>24</v>
      </c>
      <c r="N1120" t="s">
        <v>4728</v>
      </c>
      <c r="O1120" t="s">
        <v>1781</v>
      </c>
      <c r="P1120" t="s">
        <v>1782</v>
      </c>
      <c r="Q1120" t="s">
        <v>27</v>
      </c>
      <c r="R1120">
        <v>810</v>
      </c>
      <c r="S1120">
        <v>874</v>
      </c>
      <c r="T1120">
        <v>810</v>
      </c>
      <c r="U1120">
        <v>840</v>
      </c>
      <c r="V1120" t="s">
        <v>4729</v>
      </c>
    </row>
    <row r="1121" spans="1:22" ht="34" x14ac:dyDescent="0.2">
      <c r="A1121" t="s">
        <v>4686</v>
      </c>
      <c r="B1121" t="s">
        <v>4687</v>
      </c>
      <c r="C1121" t="s">
        <v>4769</v>
      </c>
      <c r="D1121">
        <v>8</v>
      </c>
      <c r="E1121" t="s">
        <v>5112</v>
      </c>
      <c r="F1121" s="70" t="s">
        <v>4730</v>
      </c>
      <c r="G1121" t="s">
        <v>4731</v>
      </c>
      <c r="H1121">
        <v>1354</v>
      </c>
      <c r="I1121">
        <v>1474</v>
      </c>
      <c r="J1121" t="s">
        <v>4732</v>
      </c>
      <c r="K1121" s="75" t="s">
        <v>110</v>
      </c>
      <c r="L1121" t="s">
        <v>52</v>
      </c>
      <c r="M1121" t="s">
        <v>24</v>
      </c>
      <c r="N1121" t="s">
        <v>4733</v>
      </c>
      <c r="O1121" t="s">
        <v>110</v>
      </c>
      <c r="P1121" t="s">
        <v>112</v>
      </c>
      <c r="Q1121" t="s">
        <v>27</v>
      </c>
      <c r="R1121">
        <v>811</v>
      </c>
      <c r="S1121">
        <v>876</v>
      </c>
      <c r="T1121">
        <v>811</v>
      </c>
      <c r="U1121">
        <v>841</v>
      </c>
      <c r="V1121" t="s">
        <v>4734</v>
      </c>
    </row>
    <row r="1122" spans="1:22" ht="34" x14ac:dyDescent="0.2">
      <c r="A1122" t="s">
        <v>4686</v>
      </c>
      <c r="B1122" t="s">
        <v>4687</v>
      </c>
      <c r="C1122" t="s">
        <v>4769</v>
      </c>
      <c r="D1122">
        <v>8</v>
      </c>
      <c r="E1122" t="s">
        <v>5112</v>
      </c>
      <c r="F1122" s="70" t="s">
        <v>4730</v>
      </c>
      <c r="G1122" t="s">
        <v>4731</v>
      </c>
      <c r="H1122">
        <v>1354</v>
      </c>
      <c r="I1122">
        <v>1474</v>
      </c>
      <c r="J1122" t="s">
        <v>4735</v>
      </c>
      <c r="K1122" s="75" t="s">
        <v>110</v>
      </c>
      <c r="L1122" t="s">
        <v>52</v>
      </c>
      <c r="M1122" t="s">
        <v>24</v>
      </c>
      <c r="N1122" t="s">
        <v>4736</v>
      </c>
      <c r="O1122" t="s">
        <v>110</v>
      </c>
      <c r="P1122" t="s">
        <v>112</v>
      </c>
      <c r="Q1122" t="s">
        <v>27</v>
      </c>
      <c r="R1122">
        <v>812</v>
      </c>
      <c r="S1122">
        <v>875</v>
      </c>
      <c r="T1122">
        <v>812</v>
      </c>
      <c r="U1122">
        <v>841</v>
      </c>
      <c r="V1122" t="s">
        <v>4737</v>
      </c>
    </row>
    <row r="1123" spans="1:22" ht="34" x14ac:dyDescent="0.2">
      <c r="A1123" t="s">
        <v>4686</v>
      </c>
      <c r="B1123" t="s">
        <v>4687</v>
      </c>
      <c r="C1123" t="s">
        <v>4769</v>
      </c>
      <c r="D1123">
        <v>8</v>
      </c>
      <c r="E1123" t="s">
        <v>5112</v>
      </c>
      <c r="F1123" s="70" t="s">
        <v>4738</v>
      </c>
      <c r="G1123" t="s">
        <v>4739</v>
      </c>
      <c r="H1123">
        <v>1475</v>
      </c>
      <c r="I1123">
        <v>1609</v>
      </c>
      <c r="J1123" t="s">
        <v>4740</v>
      </c>
      <c r="K1123" s="75" t="s">
        <v>110</v>
      </c>
      <c r="L1123" t="s">
        <v>52</v>
      </c>
      <c r="M1123" t="s">
        <v>24</v>
      </c>
      <c r="N1123" t="s">
        <v>4741</v>
      </c>
      <c r="O1123" t="s">
        <v>110</v>
      </c>
      <c r="P1123" t="s">
        <v>112</v>
      </c>
      <c r="Q1123" t="s">
        <v>27</v>
      </c>
      <c r="R1123">
        <v>813</v>
      </c>
      <c r="S1123">
        <v>877</v>
      </c>
      <c r="T1123">
        <v>813</v>
      </c>
      <c r="U1123">
        <v>841</v>
      </c>
      <c r="V1123" t="s">
        <v>4742</v>
      </c>
    </row>
    <row r="1124" spans="1:22" ht="68" x14ac:dyDescent="0.2">
      <c r="A1124" t="s">
        <v>4686</v>
      </c>
      <c r="B1124" t="s">
        <v>4687</v>
      </c>
      <c r="C1124" t="s">
        <v>4769</v>
      </c>
      <c r="D1124">
        <v>8</v>
      </c>
      <c r="E1124" t="s">
        <v>5112</v>
      </c>
      <c r="F1124" s="70" t="s">
        <v>4743</v>
      </c>
      <c r="G1124" t="s">
        <v>4744</v>
      </c>
      <c r="H1124">
        <v>1610</v>
      </c>
      <c r="I1124">
        <v>1858</v>
      </c>
      <c r="J1124" t="s">
        <v>4745</v>
      </c>
      <c r="K1124" s="75" t="s">
        <v>110</v>
      </c>
      <c r="L1124" t="s">
        <v>52</v>
      </c>
      <c r="M1124" t="s">
        <v>24</v>
      </c>
      <c r="N1124" t="s">
        <v>4746</v>
      </c>
      <c r="O1124" t="s">
        <v>110</v>
      </c>
      <c r="P1124" t="s">
        <v>112</v>
      </c>
      <c r="Q1124" t="s">
        <v>27</v>
      </c>
      <c r="R1124">
        <v>814</v>
      </c>
      <c r="S1124">
        <v>878</v>
      </c>
      <c r="T1124">
        <v>814</v>
      </c>
      <c r="U1124">
        <v>842</v>
      </c>
      <c r="V1124" t="s">
        <v>4747</v>
      </c>
    </row>
    <row r="1125" spans="1:22" ht="51" hidden="1" x14ac:dyDescent="0.2">
      <c r="A1125" t="s">
        <v>4686</v>
      </c>
      <c r="B1125" t="s">
        <v>4687</v>
      </c>
      <c r="C1125" t="s">
        <v>4769</v>
      </c>
      <c r="D1125">
        <v>8</v>
      </c>
      <c r="E1125" t="s">
        <v>5112</v>
      </c>
      <c r="F1125" s="70" t="s">
        <v>4748</v>
      </c>
      <c r="G1125" t="s">
        <v>4749</v>
      </c>
      <c r="H1125">
        <v>1860</v>
      </c>
      <c r="I1125">
        <v>2048</v>
      </c>
      <c r="J1125" t="s">
        <v>4750</v>
      </c>
      <c r="K1125" t="s">
        <v>110</v>
      </c>
      <c r="L1125" t="s">
        <v>23</v>
      </c>
      <c r="M1125" t="s">
        <v>24</v>
      </c>
      <c r="N1125" t="s">
        <v>4751</v>
      </c>
      <c r="O1125" t="s">
        <v>4752</v>
      </c>
      <c r="P1125" t="s">
        <v>5106</v>
      </c>
      <c r="Q1125" t="s">
        <v>27</v>
      </c>
      <c r="R1125">
        <v>815</v>
      </c>
      <c r="S1125">
        <v>880</v>
      </c>
      <c r="T1125">
        <v>815</v>
      </c>
      <c r="U1125">
        <v>844</v>
      </c>
      <c r="V1125" t="s">
        <v>4753</v>
      </c>
    </row>
    <row r="1126" spans="1:22" ht="51" hidden="1" x14ac:dyDescent="0.2">
      <c r="A1126" t="s">
        <v>4686</v>
      </c>
      <c r="B1126" t="s">
        <v>4687</v>
      </c>
      <c r="C1126" t="s">
        <v>4769</v>
      </c>
      <c r="D1126">
        <v>8</v>
      </c>
      <c r="E1126" t="s">
        <v>5112</v>
      </c>
      <c r="F1126" s="70" t="s">
        <v>4748</v>
      </c>
      <c r="G1126" t="s">
        <v>4749</v>
      </c>
      <c r="H1126">
        <v>1860</v>
      </c>
      <c r="I1126">
        <v>2048</v>
      </c>
      <c r="J1126" t="s">
        <v>4754</v>
      </c>
      <c r="K1126" t="s">
        <v>45</v>
      </c>
      <c r="L1126" t="s">
        <v>52</v>
      </c>
      <c r="M1126" t="s">
        <v>46</v>
      </c>
      <c r="N1126" t="s">
        <v>4755</v>
      </c>
      <c r="O1126" t="s">
        <v>4756</v>
      </c>
      <c r="P1126" t="s">
        <v>49</v>
      </c>
      <c r="Q1126" t="s">
        <v>27</v>
      </c>
      <c r="R1126">
        <v>816</v>
      </c>
      <c r="S1126">
        <v>900</v>
      </c>
      <c r="T1126">
        <v>816</v>
      </c>
      <c r="U1126">
        <v>864</v>
      </c>
      <c r="V1126" t="s">
        <v>4757</v>
      </c>
    </row>
    <row r="1127" spans="1:22" ht="51" hidden="1" x14ac:dyDescent="0.2">
      <c r="A1127" t="s">
        <v>4686</v>
      </c>
      <c r="B1127" t="s">
        <v>4687</v>
      </c>
      <c r="C1127" t="s">
        <v>4769</v>
      </c>
      <c r="D1127">
        <v>8</v>
      </c>
      <c r="E1127" t="s">
        <v>5112</v>
      </c>
      <c r="F1127" s="70" t="s">
        <v>4748</v>
      </c>
      <c r="G1127" t="s">
        <v>4749</v>
      </c>
      <c r="H1127">
        <v>1860</v>
      </c>
      <c r="I1127">
        <v>2048</v>
      </c>
      <c r="J1127" t="s">
        <v>4758</v>
      </c>
      <c r="K1127" t="s">
        <v>45</v>
      </c>
      <c r="L1127" t="s">
        <v>32</v>
      </c>
      <c r="M1127" t="s">
        <v>46</v>
      </c>
      <c r="N1127" t="s">
        <v>4759</v>
      </c>
      <c r="O1127" s="70" t="s">
        <v>4760</v>
      </c>
      <c r="P1127" t="s">
        <v>49</v>
      </c>
      <c r="Q1127" t="s">
        <v>27</v>
      </c>
      <c r="R1127">
        <v>817</v>
      </c>
      <c r="S1127">
        <v>879</v>
      </c>
      <c r="T1127">
        <v>817</v>
      </c>
      <c r="U1127">
        <v>843</v>
      </c>
      <c r="V1127" t="s">
        <v>4761</v>
      </c>
    </row>
    <row r="1128" spans="1:22" ht="51" hidden="1" x14ac:dyDescent="0.2">
      <c r="A1128" t="s">
        <v>4686</v>
      </c>
      <c r="B1128" t="s">
        <v>4687</v>
      </c>
      <c r="C1128" t="s">
        <v>4769</v>
      </c>
      <c r="D1128">
        <v>8</v>
      </c>
      <c r="E1128" t="s">
        <v>5112</v>
      </c>
      <c r="F1128" s="70" t="s">
        <v>4748</v>
      </c>
      <c r="G1128" t="s">
        <v>4749</v>
      </c>
      <c r="H1128">
        <v>1860</v>
      </c>
      <c r="I1128">
        <v>2048</v>
      </c>
      <c r="J1128" t="s">
        <v>4762</v>
      </c>
      <c r="K1128" s="75" t="s">
        <v>79</v>
      </c>
      <c r="L1128" t="s">
        <v>52</v>
      </c>
      <c r="M1128" t="s">
        <v>46</v>
      </c>
      <c r="N1128" t="s">
        <v>4763</v>
      </c>
      <c r="O1128" t="s">
        <v>79</v>
      </c>
      <c r="P1128" t="s">
        <v>79</v>
      </c>
      <c r="Q1128" t="s">
        <v>79</v>
      </c>
      <c r="R1128">
        <v>818</v>
      </c>
      <c r="T1128">
        <v>818</v>
      </c>
      <c r="V1128" t="s">
        <v>4764</v>
      </c>
    </row>
    <row r="1129" spans="1:22" ht="34" hidden="1" x14ac:dyDescent="0.2">
      <c r="A1129" t="s">
        <v>4686</v>
      </c>
      <c r="B1129" t="s">
        <v>4687</v>
      </c>
      <c r="C1129" t="s">
        <v>4769</v>
      </c>
      <c r="D1129">
        <v>8</v>
      </c>
      <c r="E1129" t="s">
        <v>5112</v>
      </c>
      <c r="F1129" s="70" t="s">
        <v>4765</v>
      </c>
      <c r="G1129" t="s">
        <v>4766</v>
      </c>
      <c r="H1129">
        <v>2279</v>
      </c>
      <c r="I1129">
        <v>2359</v>
      </c>
      <c r="J1129" t="s">
        <v>4767</v>
      </c>
      <c r="K1129" s="75" t="s">
        <v>22</v>
      </c>
      <c r="L1129" t="s">
        <v>52</v>
      </c>
      <c r="M1129" t="s">
        <v>46</v>
      </c>
      <c r="N1129" t="s">
        <v>4768</v>
      </c>
      <c r="O1129" t="s">
        <v>4769</v>
      </c>
      <c r="P1129" t="s">
        <v>5099</v>
      </c>
      <c r="Q1129" t="s">
        <v>27</v>
      </c>
      <c r="R1129">
        <v>819</v>
      </c>
      <c r="S1129">
        <v>882</v>
      </c>
      <c r="T1129">
        <v>819</v>
      </c>
      <c r="U1129">
        <v>846</v>
      </c>
      <c r="V1129" t="s">
        <v>4770</v>
      </c>
    </row>
    <row r="1130" spans="1:22" ht="51" hidden="1" x14ac:dyDescent="0.2">
      <c r="A1130" t="s">
        <v>4686</v>
      </c>
      <c r="B1130" t="s">
        <v>4687</v>
      </c>
      <c r="C1130" t="s">
        <v>4769</v>
      </c>
      <c r="D1130">
        <v>8</v>
      </c>
      <c r="E1130" t="s">
        <v>5112</v>
      </c>
      <c r="F1130" s="70" t="s">
        <v>4771</v>
      </c>
      <c r="G1130" t="s">
        <v>4772</v>
      </c>
      <c r="H1130">
        <v>2360</v>
      </c>
      <c r="I1130">
        <v>2536</v>
      </c>
      <c r="J1130" t="s">
        <v>1692</v>
      </c>
      <c r="K1130" t="s">
        <v>45</v>
      </c>
      <c r="L1130" t="s">
        <v>32</v>
      </c>
      <c r="M1130" t="s">
        <v>46</v>
      </c>
      <c r="N1130" t="s">
        <v>4773</v>
      </c>
      <c r="O1130" s="70" t="s">
        <v>4774</v>
      </c>
      <c r="P1130" t="s">
        <v>49</v>
      </c>
      <c r="Q1130" t="s">
        <v>27</v>
      </c>
      <c r="R1130">
        <v>820</v>
      </c>
      <c r="S1130">
        <v>883</v>
      </c>
      <c r="T1130">
        <v>820</v>
      </c>
      <c r="U1130">
        <v>847</v>
      </c>
      <c r="V1130" t="s">
        <v>4775</v>
      </c>
    </row>
    <row r="1131" spans="1:22" ht="51" hidden="1" x14ac:dyDescent="0.2">
      <c r="A1131" t="s">
        <v>4686</v>
      </c>
      <c r="B1131" t="s">
        <v>4687</v>
      </c>
      <c r="C1131" t="s">
        <v>4769</v>
      </c>
      <c r="D1131">
        <v>8</v>
      </c>
      <c r="E1131" t="s">
        <v>5112</v>
      </c>
      <c r="F1131" s="70" t="s">
        <v>4771</v>
      </c>
      <c r="G1131" t="s">
        <v>4772</v>
      </c>
      <c r="H1131">
        <v>2360</v>
      </c>
      <c r="I1131">
        <v>2536</v>
      </c>
      <c r="J1131" t="s">
        <v>4776</v>
      </c>
      <c r="K1131" t="s">
        <v>45</v>
      </c>
      <c r="L1131" t="s">
        <v>52</v>
      </c>
      <c r="M1131" t="s">
        <v>46</v>
      </c>
      <c r="N1131" t="s">
        <v>4777</v>
      </c>
      <c r="O1131" t="s">
        <v>4774</v>
      </c>
      <c r="P1131" t="s">
        <v>49</v>
      </c>
      <c r="Q1131" t="s">
        <v>27</v>
      </c>
      <c r="R1131">
        <v>821</v>
      </c>
      <c r="S1131">
        <v>884</v>
      </c>
      <c r="T1131">
        <v>821</v>
      </c>
      <c r="U1131">
        <v>847</v>
      </c>
      <c r="V1131" t="s">
        <v>4778</v>
      </c>
    </row>
    <row r="1132" spans="1:22" ht="34" hidden="1" x14ac:dyDescent="0.2">
      <c r="A1132" t="s">
        <v>4686</v>
      </c>
      <c r="B1132" t="s">
        <v>4687</v>
      </c>
      <c r="C1132" t="s">
        <v>4769</v>
      </c>
      <c r="D1132">
        <v>8</v>
      </c>
      <c r="E1132" t="s">
        <v>5112</v>
      </c>
      <c r="F1132" s="70" t="s">
        <v>4779</v>
      </c>
      <c r="G1132" t="s">
        <v>4780</v>
      </c>
      <c r="H1132">
        <v>2636</v>
      </c>
      <c r="I1132">
        <v>2776</v>
      </c>
      <c r="J1132" t="s">
        <v>4781</v>
      </c>
      <c r="K1132" t="s">
        <v>45</v>
      </c>
      <c r="L1132" t="s">
        <v>32</v>
      </c>
      <c r="M1132" t="s">
        <v>46</v>
      </c>
      <c r="N1132" t="s">
        <v>4782</v>
      </c>
      <c r="O1132" s="70" t="s">
        <v>4783</v>
      </c>
      <c r="P1132" t="s">
        <v>49</v>
      </c>
      <c r="Q1132" t="s">
        <v>27</v>
      </c>
      <c r="R1132">
        <v>822</v>
      </c>
      <c r="S1132">
        <v>885</v>
      </c>
      <c r="T1132">
        <v>822</v>
      </c>
      <c r="U1132">
        <v>848</v>
      </c>
      <c r="V1132" t="s">
        <v>4784</v>
      </c>
    </row>
    <row r="1133" spans="1:22" ht="51" hidden="1" x14ac:dyDescent="0.2">
      <c r="A1133" t="s">
        <v>4686</v>
      </c>
      <c r="B1133" t="s">
        <v>4687</v>
      </c>
      <c r="C1133" t="s">
        <v>4769</v>
      </c>
      <c r="D1133">
        <v>8</v>
      </c>
      <c r="E1133" t="s">
        <v>5112</v>
      </c>
      <c r="F1133" s="70" t="s">
        <v>4785</v>
      </c>
      <c r="G1133" t="s">
        <v>4786</v>
      </c>
      <c r="H1133">
        <v>2777</v>
      </c>
      <c r="I1133">
        <v>2950</v>
      </c>
      <c r="J1133" t="s">
        <v>4787</v>
      </c>
      <c r="K1133" s="75" t="s">
        <v>22</v>
      </c>
      <c r="L1133" t="s">
        <v>52</v>
      </c>
      <c r="M1133" t="s">
        <v>46</v>
      </c>
      <c r="N1133" t="s">
        <v>4788</v>
      </c>
      <c r="O1133" t="s">
        <v>1046</v>
      </c>
      <c r="P1133" t="s">
        <v>5099</v>
      </c>
      <c r="Q1133" t="s">
        <v>27</v>
      </c>
      <c r="R1133">
        <v>823</v>
      </c>
      <c r="S1133">
        <v>887</v>
      </c>
      <c r="T1133">
        <v>823</v>
      </c>
      <c r="U1133">
        <v>850</v>
      </c>
      <c r="V1133" t="s">
        <v>4789</v>
      </c>
    </row>
    <row r="1134" spans="1:22" ht="51" hidden="1" x14ac:dyDescent="0.2">
      <c r="A1134" t="s">
        <v>4686</v>
      </c>
      <c r="B1134" t="s">
        <v>4687</v>
      </c>
      <c r="C1134" t="s">
        <v>4769</v>
      </c>
      <c r="D1134">
        <v>8</v>
      </c>
      <c r="E1134" t="s">
        <v>5112</v>
      </c>
      <c r="F1134" s="70" t="s">
        <v>4785</v>
      </c>
      <c r="G1134" t="s">
        <v>4786</v>
      </c>
      <c r="H1134">
        <v>2777</v>
      </c>
      <c r="I1134">
        <v>2950</v>
      </c>
      <c r="J1134" t="s">
        <v>4790</v>
      </c>
      <c r="K1134" t="s">
        <v>45</v>
      </c>
      <c r="L1134" t="s">
        <v>23</v>
      </c>
      <c r="M1134" t="s">
        <v>46</v>
      </c>
      <c r="N1134" t="s">
        <v>4791</v>
      </c>
      <c r="O1134" t="s">
        <v>4792</v>
      </c>
      <c r="P1134" t="s">
        <v>5096</v>
      </c>
      <c r="Q1134" t="s">
        <v>27</v>
      </c>
      <c r="R1134">
        <v>824</v>
      </c>
      <c r="S1134">
        <v>886</v>
      </c>
      <c r="T1134">
        <v>824</v>
      </c>
      <c r="U1134">
        <v>849</v>
      </c>
      <c r="V1134" t="s">
        <v>4793</v>
      </c>
    </row>
    <row r="1135" spans="1:22" ht="34" hidden="1" x14ac:dyDescent="0.2">
      <c r="A1135" t="s">
        <v>4686</v>
      </c>
      <c r="B1135" t="s">
        <v>4687</v>
      </c>
      <c r="C1135" t="s">
        <v>4769</v>
      </c>
      <c r="D1135">
        <v>8</v>
      </c>
      <c r="E1135" t="s">
        <v>5112</v>
      </c>
      <c r="F1135" s="70" t="s">
        <v>4794</v>
      </c>
      <c r="G1135" t="s">
        <v>4795</v>
      </c>
      <c r="H1135">
        <v>2952</v>
      </c>
      <c r="I1135">
        <v>3020</v>
      </c>
      <c r="J1135" t="s">
        <v>4796</v>
      </c>
      <c r="K1135" t="s">
        <v>45</v>
      </c>
      <c r="L1135" t="s">
        <v>32</v>
      </c>
      <c r="M1135" t="s">
        <v>46</v>
      </c>
      <c r="N1135" t="s">
        <v>4797</v>
      </c>
      <c r="O1135" s="70" t="s">
        <v>4798</v>
      </c>
      <c r="P1135" t="s">
        <v>836</v>
      </c>
      <c r="Q1135" t="s">
        <v>27</v>
      </c>
      <c r="R1135">
        <v>825</v>
      </c>
      <c r="S1135">
        <v>888</v>
      </c>
      <c r="T1135">
        <v>825</v>
      </c>
      <c r="U1135">
        <v>851</v>
      </c>
      <c r="V1135" t="s">
        <v>4799</v>
      </c>
    </row>
    <row r="1136" spans="1:22" ht="34" x14ac:dyDescent="0.2">
      <c r="A1136" t="s">
        <v>4686</v>
      </c>
      <c r="B1136" t="s">
        <v>4687</v>
      </c>
      <c r="C1136" t="s">
        <v>4769</v>
      </c>
      <c r="D1136">
        <v>8</v>
      </c>
      <c r="E1136" t="s">
        <v>5112</v>
      </c>
      <c r="F1136" s="70" t="s">
        <v>4800</v>
      </c>
      <c r="G1136" t="s">
        <v>4801</v>
      </c>
      <c r="H1136">
        <v>3290</v>
      </c>
      <c r="I1136">
        <v>3408</v>
      </c>
      <c r="J1136" t="s">
        <v>4802</v>
      </c>
      <c r="K1136" s="75" t="s">
        <v>110</v>
      </c>
      <c r="L1136" t="s">
        <v>52</v>
      </c>
      <c r="M1136" t="s">
        <v>46</v>
      </c>
      <c r="N1136" t="s">
        <v>4803</v>
      </c>
      <c r="O1136" t="s">
        <v>110</v>
      </c>
      <c r="P1136" t="s">
        <v>112</v>
      </c>
      <c r="Q1136" t="s">
        <v>27</v>
      </c>
      <c r="R1136">
        <v>826</v>
      </c>
      <c r="S1136">
        <v>891</v>
      </c>
      <c r="T1136">
        <v>826</v>
      </c>
      <c r="U1136">
        <v>853</v>
      </c>
      <c r="V1136" t="s">
        <v>4804</v>
      </c>
    </row>
    <row r="1137" spans="1:22" ht="68" hidden="1" x14ac:dyDescent="0.2">
      <c r="A1137" t="s">
        <v>4686</v>
      </c>
      <c r="B1137" t="s">
        <v>4687</v>
      </c>
      <c r="C1137" t="s">
        <v>4769</v>
      </c>
      <c r="D1137">
        <v>8</v>
      </c>
      <c r="E1137" t="s">
        <v>5112</v>
      </c>
      <c r="F1137" s="70" t="s">
        <v>4805</v>
      </c>
      <c r="G1137" t="s">
        <v>4806</v>
      </c>
      <c r="H1137">
        <v>3638</v>
      </c>
      <c r="I1137">
        <v>3815</v>
      </c>
      <c r="J1137" t="s">
        <v>2863</v>
      </c>
      <c r="K1137" t="s">
        <v>22</v>
      </c>
      <c r="L1137" t="s">
        <v>32</v>
      </c>
      <c r="M1137" t="s">
        <v>46</v>
      </c>
      <c r="N1137" t="s">
        <v>4807</v>
      </c>
      <c r="O1137" s="70" t="s">
        <v>4808</v>
      </c>
      <c r="P1137" t="s">
        <v>5098</v>
      </c>
      <c r="Q1137" t="s">
        <v>27</v>
      </c>
      <c r="R1137">
        <v>827</v>
      </c>
      <c r="S1137">
        <v>892</v>
      </c>
      <c r="T1137">
        <v>827</v>
      </c>
      <c r="U1137">
        <v>854</v>
      </c>
      <c r="V1137" t="s">
        <v>4809</v>
      </c>
    </row>
    <row r="1138" spans="1:22" ht="51" hidden="1" x14ac:dyDescent="0.2">
      <c r="A1138" t="s">
        <v>4686</v>
      </c>
      <c r="B1138" t="s">
        <v>4687</v>
      </c>
      <c r="C1138" t="s">
        <v>4769</v>
      </c>
      <c r="D1138">
        <v>8</v>
      </c>
      <c r="E1138" t="s">
        <v>5112</v>
      </c>
      <c r="F1138" s="70" t="s">
        <v>4805</v>
      </c>
      <c r="G1138" t="s">
        <v>4806</v>
      </c>
      <c r="H1138">
        <v>3638</v>
      </c>
      <c r="I1138">
        <v>3815</v>
      </c>
      <c r="J1138" t="s">
        <v>4810</v>
      </c>
      <c r="K1138" t="s">
        <v>22</v>
      </c>
      <c r="L1138" t="s">
        <v>23</v>
      </c>
      <c r="M1138" t="s">
        <v>46</v>
      </c>
      <c r="N1138" t="s">
        <v>4811</v>
      </c>
      <c r="O1138" t="s">
        <v>4808</v>
      </c>
      <c r="P1138" t="s">
        <v>5098</v>
      </c>
      <c r="Q1138" t="s">
        <v>27</v>
      </c>
      <c r="R1138">
        <v>828</v>
      </c>
      <c r="S1138">
        <v>893</v>
      </c>
      <c r="T1138">
        <v>828</v>
      </c>
      <c r="U1138">
        <v>854</v>
      </c>
      <c r="V1138" t="s">
        <v>4812</v>
      </c>
    </row>
    <row r="1139" spans="1:22" ht="34" hidden="1" x14ac:dyDescent="0.2">
      <c r="A1139" t="s">
        <v>4686</v>
      </c>
      <c r="B1139" t="s">
        <v>4687</v>
      </c>
      <c r="C1139" t="s">
        <v>4769</v>
      </c>
      <c r="D1139">
        <v>8</v>
      </c>
      <c r="E1139" t="s">
        <v>5112</v>
      </c>
      <c r="F1139" s="70" t="s">
        <v>4813</v>
      </c>
      <c r="G1139" t="s">
        <v>4814</v>
      </c>
      <c r="H1139">
        <v>3816</v>
      </c>
      <c r="I1139">
        <v>3898</v>
      </c>
      <c r="J1139" t="s">
        <v>4815</v>
      </c>
      <c r="K1139" t="s">
        <v>22</v>
      </c>
      <c r="L1139" t="s">
        <v>23</v>
      </c>
      <c r="M1139" t="s">
        <v>46</v>
      </c>
      <c r="N1139" t="s">
        <v>4816</v>
      </c>
      <c r="O1139" t="s">
        <v>4817</v>
      </c>
      <c r="P1139" t="s">
        <v>5106</v>
      </c>
      <c r="Q1139" t="s">
        <v>27</v>
      </c>
      <c r="R1139">
        <v>829</v>
      </c>
      <c r="S1139">
        <v>895</v>
      </c>
      <c r="T1139">
        <v>829</v>
      </c>
      <c r="U1139">
        <v>856</v>
      </c>
      <c r="V1139" t="s">
        <v>4818</v>
      </c>
    </row>
    <row r="1140" spans="1:22" ht="34" hidden="1" x14ac:dyDescent="0.2">
      <c r="A1140" t="s">
        <v>4686</v>
      </c>
      <c r="B1140" t="s">
        <v>4687</v>
      </c>
      <c r="C1140" t="s">
        <v>4769</v>
      </c>
      <c r="D1140">
        <v>8</v>
      </c>
      <c r="E1140" t="s">
        <v>5112</v>
      </c>
      <c r="F1140" s="70" t="s">
        <v>4813</v>
      </c>
      <c r="G1140" t="s">
        <v>4814</v>
      </c>
      <c r="H1140">
        <v>3816</v>
      </c>
      <c r="I1140">
        <v>3898</v>
      </c>
      <c r="J1140" t="s">
        <v>4819</v>
      </c>
      <c r="K1140" t="s">
        <v>22</v>
      </c>
      <c r="L1140" t="s">
        <v>52</v>
      </c>
      <c r="M1140" t="s">
        <v>46</v>
      </c>
      <c r="N1140" t="s">
        <v>4820</v>
      </c>
      <c r="O1140" t="s">
        <v>4157</v>
      </c>
      <c r="P1140" t="s">
        <v>5099</v>
      </c>
      <c r="Q1140" t="s">
        <v>27</v>
      </c>
      <c r="R1140">
        <v>830</v>
      </c>
      <c r="S1140">
        <v>894</v>
      </c>
      <c r="T1140">
        <v>830</v>
      </c>
      <c r="U1140">
        <v>855</v>
      </c>
      <c r="V1140" t="s">
        <v>4821</v>
      </c>
    </row>
    <row r="1141" spans="1:22" hidden="1" x14ac:dyDescent="0.2">
      <c r="A1141" t="s">
        <v>4686</v>
      </c>
      <c r="B1141" t="s">
        <v>4687</v>
      </c>
      <c r="C1141" t="s">
        <v>4769</v>
      </c>
      <c r="D1141">
        <v>8</v>
      </c>
      <c r="E1141" t="s">
        <v>5112</v>
      </c>
      <c r="F1141" t="s">
        <v>5266</v>
      </c>
      <c r="G1141" t="s">
        <v>4814</v>
      </c>
      <c r="H1141">
        <v>3816</v>
      </c>
      <c r="I1141">
        <v>3898</v>
      </c>
      <c r="J1141" t="s">
        <v>4822</v>
      </c>
      <c r="K1141" t="s">
        <v>22</v>
      </c>
      <c r="L1141" t="s">
        <v>52</v>
      </c>
      <c r="M1141" t="s">
        <v>24</v>
      </c>
      <c r="N1141" t="s">
        <v>4823</v>
      </c>
      <c r="O1141" t="s">
        <v>4824</v>
      </c>
      <c r="P1141" t="s">
        <v>5105</v>
      </c>
      <c r="Q1141" t="s">
        <v>27</v>
      </c>
      <c r="R1141">
        <v>831</v>
      </c>
      <c r="S1141">
        <v>881</v>
      </c>
      <c r="T1141">
        <v>831</v>
      </c>
      <c r="U1141">
        <v>845</v>
      </c>
      <c r="V1141" t="s">
        <v>4825</v>
      </c>
    </row>
    <row r="1142" spans="1:22" hidden="1" x14ac:dyDescent="0.2">
      <c r="A1142" t="s">
        <v>4686</v>
      </c>
      <c r="B1142" t="s">
        <v>4687</v>
      </c>
      <c r="C1142" t="s">
        <v>4769</v>
      </c>
      <c r="D1142">
        <v>8</v>
      </c>
      <c r="E1142" t="s">
        <v>5112</v>
      </c>
      <c r="F1142" t="s">
        <v>5265</v>
      </c>
      <c r="G1142" t="s">
        <v>4814</v>
      </c>
      <c r="H1142">
        <v>3816</v>
      </c>
      <c r="I1142">
        <v>3898</v>
      </c>
      <c r="J1142" t="s">
        <v>4826</v>
      </c>
      <c r="K1142" t="s">
        <v>22</v>
      </c>
      <c r="L1142" t="s">
        <v>52</v>
      </c>
      <c r="M1142" t="s">
        <v>24</v>
      </c>
      <c r="N1142" t="s">
        <v>4827</v>
      </c>
      <c r="O1142" t="s">
        <v>122</v>
      </c>
      <c r="P1142" t="s">
        <v>5105</v>
      </c>
      <c r="Q1142" t="s">
        <v>27</v>
      </c>
      <c r="R1142">
        <v>832</v>
      </c>
      <c r="S1142">
        <v>890</v>
      </c>
      <c r="T1142">
        <v>832</v>
      </c>
      <c r="U1142">
        <v>852</v>
      </c>
      <c r="V1142" t="s">
        <v>4828</v>
      </c>
    </row>
    <row r="1143" spans="1:22" ht="51" hidden="1" x14ac:dyDescent="0.2">
      <c r="A1143" t="s">
        <v>4686</v>
      </c>
      <c r="B1143" t="s">
        <v>4687</v>
      </c>
      <c r="C1143" t="s">
        <v>4769</v>
      </c>
      <c r="D1143">
        <v>8</v>
      </c>
      <c r="E1143" t="s">
        <v>5112</v>
      </c>
      <c r="F1143" s="70" t="s">
        <v>4829</v>
      </c>
      <c r="G1143" t="s">
        <v>4830</v>
      </c>
      <c r="H1143">
        <v>3959</v>
      </c>
      <c r="I1143">
        <v>4154</v>
      </c>
      <c r="J1143" t="s">
        <v>4831</v>
      </c>
      <c r="K1143" t="s">
        <v>22</v>
      </c>
      <c r="L1143" t="s">
        <v>23</v>
      </c>
      <c r="M1143" t="s">
        <v>24</v>
      </c>
      <c r="N1143" t="s">
        <v>4832</v>
      </c>
      <c r="O1143" t="s">
        <v>311</v>
      </c>
      <c r="P1143" t="s">
        <v>5102</v>
      </c>
      <c r="Q1143" t="s">
        <v>27</v>
      </c>
      <c r="R1143">
        <v>833</v>
      </c>
      <c r="S1143">
        <v>902</v>
      </c>
      <c r="T1143">
        <v>833</v>
      </c>
      <c r="U1143">
        <v>867</v>
      </c>
      <c r="V1143" t="s">
        <v>4833</v>
      </c>
    </row>
    <row r="1144" spans="1:22" hidden="1" x14ac:dyDescent="0.2">
      <c r="A1144" t="s">
        <v>4686</v>
      </c>
      <c r="B1144" t="s">
        <v>4687</v>
      </c>
      <c r="C1144" t="s">
        <v>4769</v>
      </c>
      <c r="D1144">
        <v>8</v>
      </c>
      <c r="E1144" t="s">
        <v>5112</v>
      </c>
      <c r="F1144" t="s">
        <v>5265</v>
      </c>
      <c r="G1144" t="s">
        <v>4830</v>
      </c>
      <c r="H1144">
        <v>3959</v>
      </c>
      <c r="I1144">
        <v>4154</v>
      </c>
      <c r="J1144" t="s">
        <v>130</v>
      </c>
      <c r="K1144" t="s">
        <v>22</v>
      </c>
      <c r="L1144" t="s">
        <v>52</v>
      </c>
      <c r="M1144" t="s">
        <v>24</v>
      </c>
      <c r="N1144" t="s">
        <v>4834</v>
      </c>
      <c r="O1144" t="s">
        <v>122</v>
      </c>
      <c r="P1144" t="s">
        <v>5105</v>
      </c>
      <c r="Q1144" t="s">
        <v>27</v>
      </c>
      <c r="R1144">
        <v>834</v>
      </c>
      <c r="S1144">
        <v>889</v>
      </c>
      <c r="T1144">
        <v>834</v>
      </c>
      <c r="U1144">
        <v>852</v>
      </c>
      <c r="V1144" t="s">
        <v>4835</v>
      </c>
    </row>
    <row r="1145" spans="1:22" ht="17" hidden="1" x14ac:dyDescent="0.2">
      <c r="A1145" t="s">
        <v>4686</v>
      </c>
      <c r="B1145" t="s">
        <v>4687</v>
      </c>
      <c r="C1145" t="s">
        <v>4769</v>
      </c>
      <c r="D1145">
        <v>8</v>
      </c>
      <c r="E1145" t="s">
        <v>5112</v>
      </c>
      <c r="F1145" t="s">
        <v>5264</v>
      </c>
      <c r="G1145" t="s">
        <v>4830</v>
      </c>
      <c r="H1145">
        <v>3959</v>
      </c>
      <c r="I1145">
        <v>4154</v>
      </c>
      <c r="J1145" t="s">
        <v>1029</v>
      </c>
      <c r="K1145" t="s">
        <v>22</v>
      </c>
      <c r="L1145" t="s">
        <v>32</v>
      </c>
      <c r="M1145" t="s">
        <v>46</v>
      </c>
      <c r="N1145" t="s">
        <v>4836</v>
      </c>
      <c r="O1145" s="70" t="s">
        <v>4837</v>
      </c>
      <c r="P1145" t="s">
        <v>5098</v>
      </c>
      <c r="Q1145" t="s">
        <v>27</v>
      </c>
      <c r="R1145">
        <v>857</v>
      </c>
      <c r="S1145">
        <v>896</v>
      </c>
      <c r="T1145">
        <v>857</v>
      </c>
      <c r="U1145">
        <v>858</v>
      </c>
      <c r="V1145" t="s">
        <v>4838</v>
      </c>
    </row>
    <row r="1146" spans="1:22" hidden="1" x14ac:dyDescent="0.2">
      <c r="A1146" t="s">
        <v>4686</v>
      </c>
      <c r="B1146" t="s">
        <v>4687</v>
      </c>
      <c r="C1146" t="s">
        <v>4769</v>
      </c>
      <c r="D1146">
        <v>8</v>
      </c>
      <c r="E1146" t="s">
        <v>5112</v>
      </c>
      <c r="F1146" t="s">
        <v>5263</v>
      </c>
      <c r="G1146" t="s">
        <v>4830</v>
      </c>
      <c r="H1146">
        <v>3959</v>
      </c>
      <c r="I1146">
        <v>4154</v>
      </c>
      <c r="J1146" t="s">
        <v>372</v>
      </c>
      <c r="K1146" t="s">
        <v>22</v>
      </c>
      <c r="L1146" t="s">
        <v>23</v>
      </c>
      <c r="M1146" t="s">
        <v>24</v>
      </c>
      <c r="N1146" t="s">
        <v>4839</v>
      </c>
      <c r="O1146" t="s">
        <v>372</v>
      </c>
      <c r="P1146" t="s">
        <v>5106</v>
      </c>
      <c r="Q1146" t="s">
        <v>27</v>
      </c>
      <c r="R1146">
        <v>859</v>
      </c>
      <c r="S1146">
        <v>903</v>
      </c>
      <c r="T1146">
        <v>859</v>
      </c>
      <c r="U1146">
        <v>860</v>
      </c>
      <c r="V1146" t="s">
        <v>4840</v>
      </c>
    </row>
    <row r="1147" spans="1:22" hidden="1" x14ac:dyDescent="0.2">
      <c r="A1147" t="s">
        <v>4686</v>
      </c>
      <c r="B1147" t="s">
        <v>4687</v>
      </c>
      <c r="C1147" t="s">
        <v>4769</v>
      </c>
      <c r="D1147">
        <v>8</v>
      </c>
      <c r="E1147" t="s">
        <v>5112</v>
      </c>
      <c r="F1147" t="s">
        <v>5262</v>
      </c>
      <c r="G1147" t="s">
        <v>4830</v>
      </c>
      <c r="H1147">
        <v>3959</v>
      </c>
      <c r="I1147">
        <v>4154</v>
      </c>
      <c r="J1147" t="s">
        <v>4841</v>
      </c>
      <c r="K1147" t="s">
        <v>22</v>
      </c>
      <c r="L1147" t="s">
        <v>52</v>
      </c>
      <c r="M1147" t="s">
        <v>24</v>
      </c>
      <c r="N1147" t="s">
        <v>4842</v>
      </c>
      <c r="O1147" t="s">
        <v>1746</v>
      </c>
      <c r="P1147" t="s">
        <v>5105</v>
      </c>
      <c r="Q1147" t="s">
        <v>27</v>
      </c>
      <c r="R1147">
        <v>862</v>
      </c>
      <c r="S1147">
        <v>899</v>
      </c>
      <c r="T1147">
        <v>862</v>
      </c>
      <c r="U1147">
        <v>863</v>
      </c>
      <c r="V1147" t="s">
        <v>4843</v>
      </c>
    </row>
    <row r="1148" spans="1:22" ht="51" hidden="1" x14ac:dyDescent="0.2">
      <c r="A1148" t="s">
        <v>4686</v>
      </c>
      <c r="B1148" t="s">
        <v>4687</v>
      </c>
      <c r="C1148" t="s">
        <v>4769</v>
      </c>
      <c r="D1148">
        <v>8</v>
      </c>
      <c r="E1148" t="s">
        <v>5112</v>
      </c>
      <c r="F1148" s="70" t="s">
        <v>4829</v>
      </c>
      <c r="G1148" t="s">
        <v>4830</v>
      </c>
      <c r="H1148">
        <v>3959</v>
      </c>
      <c r="I1148">
        <v>4154</v>
      </c>
      <c r="J1148" t="s">
        <v>4844</v>
      </c>
      <c r="K1148" t="s">
        <v>22</v>
      </c>
      <c r="L1148" t="s">
        <v>23</v>
      </c>
      <c r="M1148" t="s">
        <v>24</v>
      </c>
      <c r="N1148" t="s">
        <v>4845</v>
      </c>
      <c r="O1148" t="s">
        <v>4846</v>
      </c>
      <c r="P1148" t="s">
        <v>5102</v>
      </c>
      <c r="Q1148" t="s">
        <v>27</v>
      </c>
      <c r="R1148">
        <v>865</v>
      </c>
      <c r="S1148">
        <v>901</v>
      </c>
      <c r="T1148">
        <v>865</v>
      </c>
      <c r="U1148">
        <v>866</v>
      </c>
      <c r="V1148" t="s">
        <v>4847</v>
      </c>
    </row>
    <row r="1149" spans="1:22" ht="34" hidden="1" x14ac:dyDescent="0.2">
      <c r="A1149" t="s">
        <v>4848</v>
      </c>
      <c r="B1149" t="s">
        <v>4849</v>
      </c>
      <c r="C1149" t="s">
        <v>5094</v>
      </c>
      <c r="D1149">
        <v>25</v>
      </c>
      <c r="E1149" t="s">
        <v>5112</v>
      </c>
      <c r="F1149" s="70" t="s">
        <v>4850</v>
      </c>
      <c r="G1149" t="s">
        <v>4851</v>
      </c>
      <c r="H1149">
        <v>0</v>
      </c>
      <c r="I1149">
        <v>52</v>
      </c>
      <c r="J1149" t="s">
        <v>874</v>
      </c>
      <c r="K1149" t="s">
        <v>22</v>
      </c>
      <c r="L1149" t="s">
        <v>32</v>
      </c>
      <c r="M1149" t="s">
        <v>46</v>
      </c>
      <c r="N1149" t="s">
        <v>875</v>
      </c>
      <c r="O1149" s="70" t="s">
        <v>4852</v>
      </c>
      <c r="P1149" s="75" t="s">
        <v>5103</v>
      </c>
      <c r="Q1149" t="s">
        <v>27</v>
      </c>
      <c r="R1149">
        <v>359</v>
      </c>
      <c r="S1149">
        <v>380</v>
      </c>
      <c r="T1149">
        <v>359</v>
      </c>
      <c r="U1149">
        <v>367</v>
      </c>
      <c r="V1149" t="s">
        <v>4853</v>
      </c>
    </row>
    <row r="1150" spans="1:22" ht="85" hidden="1" x14ac:dyDescent="0.2">
      <c r="A1150" t="s">
        <v>4848</v>
      </c>
      <c r="B1150" t="s">
        <v>4849</v>
      </c>
      <c r="C1150" t="s">
        <v>5094</v>
      </c>
      <c r="D1150">
        <v>25</v>
      </c>
      <c r="E1150" t="s">
        <v>5112</v>
      </c>
      <c r="F1150" s="70" t="s">
        <v>4854</v>
      </c>
      <c r="G1150" t="s">
        <v>4855</v>
      </c>
      <c r="H1150">
        <v>54</v>
      </c>
      <c r="I1150">
        <v>400</v>
      </c>
      <c r="J1150" t="s">
        <v>4856</v>
      </c>
      <c r="K1150" t="s">
        <v>22</v>
      </c>
      <c r="L1150" t="s">
        <v>32</v>
      </c>
      <c r="M1150" t="s">
        <v>24</v>
      </c>
      <c r="N1150" t="s">
        <v>4857</v>
      </c>
      <c r="O1150" s="70" t="s">
        <v>4858</v>
      </c>
      <c r="P1150" t="s">
        <v>5097</v>
      </c>
      <c r="Q1150" t="s">
        <v>27</v>
      </c>
      <c r="R1150">
        <v>360</v>
      </c>
      <c r="S1150">
        <v>381</v>
      </c>
      <c r="T1150">
        <v>360</v>
      </c>
      <c r="U1150">
        <v>368</v>
      </c>
      <c r="V1150" t="s">
        <v>4859</v>
      </c>
    </row>
    <row r="1151" spans="1:22" ht="17" hidden="1" x14ac:dyDescent="0.2">
      <c r="A1151" t="s">
        <v>4848</v>
      </c>
      <c r="B1151" t="s">
        <v>4849</v>
      </c>
      <c r="C1151" t="s">
        <v>5094</v>
      </c>
      <c r="D1151">
        <v>25</v>
      </c>
      <c r="E1151" t="s">
        <v>5112</v>
      </c>
      <c r="F1151" s="70" t="s">
        <v>4860</v>
      </c>
      <c r="G1151" t="s">
        <v>4861</v>
      </c>
      <c r="H1151">
        <v>488</v>
      </c>
      <c r="I1151">
        <v>550</v>
      </c>
      <c r="J1151" t="s">
        <v>4862</v>
      </c>
      <c r="K1151" t="s">
        <v>22</v>
      </c>
      <c r="L1151" t="s">
        <v>32</v>
      </c>
      <c r="M1151" t="s">
        <v>46</v>
      </c>
      <c r="N1151" t="s">
        <v>4863</v>
      </c>
      <c r="O1151" s="70" t="s">
        <v>4864</v>
      </c>
      <c r="P1151" t="s">
        <v>5097</v>
      </c>
      <c r="Q1151" t="s">
        <v>27</v>
      </c>
      <c r="R1151">
        <v>361</v>
      </c>
      <c r="S1151">
        <v>382</v>
      </c>
      <c r="T1151">
        <v>361</v>
      </c>
      <c r="U1151">
        <v>369</v>
      </c>
      <c r="V1151" t="s">
        <v>4865</v>
      </c>
    </row>
    <row r="1152" spans="1:22" ht="51" hidden="1" x14ac:dyDescent="0.2">
      <c r="A1152" t="s">
        <v>4848</v>
      </c>
      <c r="B1152" t="s">
        <v>4849</v>
      </c>
      <c r="C1152" t="s">
        <v>5094</v>
      </c>
      <c r="D1152">
        <v>25</v>
      </c>
      <c r="E1152" t="s">
        <v>5112</v>
      </c>
      <c r="F1152" s="70" t="s">
        <v>4866</v>
      </c>
      <c r="G1152" t="s">
        <v>4867</v>
      </c>
      <c r="H1152">
        <v>551</v>
      </c>
      <c r="I1152">
        <v>689</v>
      </c>
      <c r="J1152" t="s">
        <v>4868</v>
      </c>
      <c r="K1152" t="s">
        <v>22</v>
      </c>
      <c r="L1152" t="s">
        <v>32</v>
      </c>
      <c r="M1152" t="s">
        <v>46</v>
      </c>
      <c r="N1152" t="s">
        <v>4869</v>
      </c>
      <c r="O1152" s="70" t="s">
        <v>4870</v>
      </c>
      <c r="P1152" t="s">
        <v>5097</v>
      </c>
      <c r="Q1152" t="s">
        <v>27</v>
      </c>
      <c r="R1152">
        <v>362</v>
      </c>
      <c r="S1152">
        <v>383</v>
      </c>
      <c r="T1152">
        <v>362</v>
      </c>
      <c r="U1152">
        <v>370</v>
      </c>
      <c r="V1152" t="s">
        <v>4871</v>
      </c>
    </row>
    <row r="1153" spans="1:22" ht="51" hidden="1" x14ac:dyDescent="0.2">
      <c r="A1153" t="s">
        <v>4848</v>
      </c>
      <c r="B1153" t="s">
        <v>4849</v>
      </c>
      <c r="C1153" t="s">
        <v>5094</v>
      </c>
      <c r="D1153">
        <v>25</v>
      </c>
      <c r="E1153" t="s">
        <v>5112</v>
      </c>
      <c r="F1153" s="70" t="s">
        <v>4872</v>
      </c>
      <c r="G1153" t="s">
        <v>4873</v>
      </c>
      <c r="H1153">
        <v>950</v>
      </c>
      <c r="I1153">
        <v>1156</v>
      </c>
      <c r="J1153" t="s">
        <v>4874</v>
      </c>
      <c r="K1153" t="s">
        <v>22</v>
      </c>
      <c r="L1153" t="s">
        <v>23</v>
      </c>
      <c r="M1153" t="s">
        <v>24</v>
      </c>
      <c r="N1153" t="s">
        <v>4875</v>
      </c>
      <c r="O1153" t="s">
        <v>784</v>
      </c>
      <c r="P1153" t="s">
        <v>5097</v>
      </c>
      <c r="Q1153" t="s">
        <v>27</v>
      </c>
      <c r="R1153">
        <v>363</v>
      </c>
      <c r="S1153">
        <v>385</v>
      </c>
      <c r="T1153">
        <v>363</v>
      </c>
      <c r="U1153">
        <v>373</v>
      </c>
      <c r="V1153" t="s">
        <v>4876</v>
      </c>
    </row>
    <row r="1154" spans="1:22" ht="68" hidden="1" x14ac:dyDescent="0.2">
      <c r="A1154" t="s">
        <v>4848</v>
      </c>
      <c r="B1154" t="s">
        <v>4849</v>
      </c>
      <c r="C1154" t="s">
        <v>5094</v>
      </c>
      <c r="D1154">
        <v>25</v>
      </c>
      <c r="E1154" t="s">
        <v>5112</v>
      </c>
      <c r="F1154" s="70" t="s">
        <v>4877</v>
      </c>
      <c r="G1154" t="s">
        <v>4878</v>
      </c>
      <c r="H1154">
        <v>1224</v>
      </c>
      <c r="I1154">
        <v>1488</v>
      </c>
      <c r="J1154" t="s">
        <v>4879</v>
      </c>
      <c r="K1154" t="s">
        <v>22</v>
      </c>
      <c r="L1154" t="s">
        <v>23</v>
      </c>
      <c r="M1154" t="s">
        <v>24</v>
      </c>
      <c r="N1154" t="s">
        <v>4880</v>
      </c>
      <c r="O1154" t="s">
        <v>4881</v>
      </c>
      <c r="P1154" t="s">
        <v>5097</v>
      </c>
      <c r="Q1154" t="s">
        <v>27</v>
      </c>
      <c r="R1154">
        <v>364</v>
      </c>
      <c r="S1154">
        <v>386</v>
      </c>
      <c r="T1154">
        <v>364</v>
      </c>
      <c r="U1154">
        <v>374</v>
      </c>
      <c r="V1154" t="s">
        <v>4882</v>
      </c>
    </row>
    <row r="1155" spans="1:22" ht="68" hidden="1" x14ac:dyDescent="0.2">
      <c r="A1155" t="s">
        <v>4848</v>
      </c>
      <c r="B1155" t="s">
        <v>4849</v>
      </c>
      <c r="C1155" t="s">
        <v>5094</v>
      </c>
      <c r="D1155">
        <v>25</v>
      </c>
      <c r="E1155" t="s">
        <v>5112</v>
      </c>
      <c r="F1155" s="70" t="s">
        <v>4883</v>
      </c>
      <c r="G1155" t="s">
        <v>4884</v>
      </c>
      <c r="H1155">
        <v>1691</v>
      </c>
      <c r="I1155">
        <v>1937</v>
      </c>
      <c r="J1155" t="s">
        <v>4885</v>
      </c>
      <c r="K1155" t="s">
        <v>22</v>
      </c>
      <c r="L1155" t="s">
        <v>32</v>
      </c>
      <c r="M1155" t="s">
        <v>46</v>
      </c>
      <c r="N1155" t="s">
        <v>4886</v>
      </c>
      <c r="O1155" s="70" t="s">
        <v>4887</v>
      </c>
      <c r="P1155" t="s">
        <v>5097</v>
      </c>
      <c r="Q1155" t="s">
        <v>27</v>
      </c>
      <c r="R1155">
        <v>365</v>
      </c>
      <c r="S1155">
        <v>387</v>
      </c>
      <c r="T1155">
        <v>365</v>
      </c>
      <c r="U1155">
        <v>375</v>
      </c>
      <c r="V1155" t="s">
        <v>4888</v>
      </c>
    </row>
    <row r="1156" spans="1:22" ht="68" hidden="1" x14ac:dyDescent="0.2">
      <c r="A1156" t="s">
        <v>4848</v>
      </c>
      <c r="B1156" t="s">
        <v>4849</v>
      </c>
      <c r="C1156" t="s">
        <v>5094</v>
      </c>
      <c r="D1156">
        <v>25</v>
      </c>
      <c r="E1156" t="s">
        <v>5112</v>
      </c>
      <c r="F1156" s="70" t="s">
        <v>4883</v>
      </c>
      <c r="G1156" t="s">
        <v>4884</v>
      </c>
      <c r="H1156">
        <v>1691</v>
      </c>
      <c r="I1156">
        <v>1937</v>
      </c>
      <c r="J1156" t="s">
        <v>92</v>
      </c>
      <c r="K1156" t="s">
        <v>22</v>
      </c>
      <c r="L1156" t="s">
        <v>23</v>
      </c>
      <c r="M1156" t="s">
        <v>24</v>
      </c>
      <c r="N1156" t="s">
        <v>4889</v>
      </c>
      <c r="O1156" t="s">
        <v>784</v>
      </c>
      <c r="P1156" t="s">
        <v>5097</v>
      </c>
      <c r="Q1156" t="s">
        <v>27</v>
      </c>
      <c r="R1156">
        <v>366</v>
      </c>
      <c r="S1156">
        <v>388</v>
      </c>
      <c r="T1156">
        <v>366</v>
      </c>
      <c r="U1156">
        <v>376</v>
      </c>
      <c r="V1156" t="s">
        <v>4890</v>
      </c>
    </row>
    <row r="1157" spans="1:22" ht="17" hidden="1" x14ac:dyDescent="0.2">
      <c r="A1157" t="s">
        <v>4848</v>
      </c>
      <c r="B1157" t="s">
        <v>4849</v>
      </c>
      <c r="C1157" t="s">
        <v>5094</v>
      </c>
      <c r="D1157">
        <v>25</v>
      </c>
      <c r="E1157" t="s">
        <v>5112</v>
      </c>
      <c r="F1157" t="s">
        <v>5221</v>
      </c>
      <c r="G1157" t="s">
        <v>4884</v>
      </c>
      <c r="H1157">
        <v>1691</v>
      </c>
      <c r="I1157">
        <v>1937</v>
      </c>
      <c r="J1157" t="s">
        <v>4891</v>
      </c>
      <c r="K1157" t="s">
        <v>22</v>
      </c>
      <c r="L1157" t="s">
        <v>32</v>
      </c>
      <c r="M1157" t="s">
        <v>46</v>
      </c>
      <c r="N1157" t="s">
        <v>4892</v>
      </c>
      <c r="O1157" s="70" t="s">
        <v>4893</v>
      </c>
      <c r="P1157" t="s">
        <v>5097</v>
      </c>
      <c r="Q1157" t="s">
        <v>27</v>
      </c>
      <c r="R1157">
        <v>371</v>
      </c>
      <c r="S1157">
        <v>384</v>
      </c>
      <c r="T1157">
        <v>371</v>
      </c>
      <c r="U1157">
        <v>372</v>
      </c>
      <c r="V1157" t="s">
        <v>4894</v>
      </c>
    </row>
    <row r="1158" spans="1:22" hidden="1" x14ac:dyDescent="0.2">
      <c r="A1158" t="s">
        <v>4848</v>
      </c>
      <c r="B1158" t="s">
        <v>4849</v>
      </c>
      <c r="C1158" t="s">
        <v>5094</v>
      </c>
      <c r="D1158">
        <v>25</v>
      </c>
      <c r="E1158" t="s">
        <v>5112</v>
      </c>
      <c r="F1158" t="s">
        <v>5222</v>
      </c>
      <c r="G1158" t="s">
        <v>4884</v>
      </c>
      <c r="H1158">
        <v>1691</v>
      </c>
      <c r="I1158">
        <v>1937</v>
      </c>
      <c r="J1158" t="s">
        <v>4304</v>
      </c>
      <c r="K1158" t="s">
        <v>22</v>
      </c>
      <c r="L1158" t="s">
        <v>23</v>
      </c>
      <c r="M1158" t="s">
        <v>24</v>
      </c>
      <c r="N1158" t="s">
        <v>4895</v>
      </c>
      <c r="O1158" t="s">
        <v>929</v>
      </c>
      <c r="P1158" t="s">
        <v>5097</v>
      </c>
      <c r="Q1158" t="s">
        <v>27</v>
      </c>
      <c r="R1158">
        <v>377</v>
      </c>
      <c r="S1158">
        <v>389</v>
      </c>
      <c r="T1158">
        <v>377</v>
      </c>
      <c r="U1158">
        <v>378</v>
      </c>
      <c r="V1158" t="s">
        <v>4896</v>
      </c>
    </row>
    <row r="1159" spans="1:22" hidden="1" x14ac:dyDescent="0.2">
      <c r="A1159" t="s">
        <v>4848</v>
      </c>
      <c r="B1159" t="s">
        <v>4849</v>
      </c>
      <c r="C1159" t="s">
        <v>5094</v>
      </c>
      <c r="D1159">
        <v>25</v>
      </c>
      <c r="E1159" t="s">
        <v>5112</v>
      </c>
      <c r="F1159" t="s">
        <v>5222</v>
      </c>
      <c r="G1159" t="s">
        <v>4884</v>
      </c>
      <c r="H1159">
        <v>1691</v>
      </c>
      <c r="I1159">
        <v>1937</v>
      </c>
      <c r="J1159" t="s">
        <v>4897</v>
      </c>
      <c r="K1159" t="s">
        <v>22</v>
      </c>
      <c r="L1159" t="s">
        <v>23</v>
      </c>
      <c r="M1159" t="s">
        <v>24</v>
      </c>
      <c r="N1159" t="s">
        <v>4898</v>
      </c>
      <c r="O1159" t="s">
        <v>929</v>
      </c>
      <c r="P1159" t="s">
        <v>5097</v>
      </c>
      <c r="Q1159" t="s">
        <v>27</v>
      </c>
      <c r="R1159">
        <v>379</v>
      </c>
      <c r="S1159">
        <v>390</v>
      </c>
      <c r="T1159">
        <v>379</v>
      </c>
      <c r="U1159">
        <v>378</v>
      </c>
      <c r="V1159" t="s">
        <v>4899</v>
      </c>
    </row>
    <row r="1160" spans="1:22" ht="34" hidden="1" x14ac:dyDescent="0.2">
      <c r="A1160" t="s">
        <v>4900</v>
      </c>
      <c r="B1160" t="s">
        <v>4901</v>
      </c>
      <c r="C1160" t="s">
        <v>680</v>
      </c>
      <c r="D1160">
        <v>7</v>
      </c>
      <c r="E1160" t="s">
        <v>5112</v>
      </c>
      <c r="F1160" s="70" t="s">
        <v>4902</v>
      </c>
      <c r="G1160" t="s">
        <v>4903</v>
      </c>
      <c r="H1160">
        <v>0</v>
      </c>
      <c r="I1160">
        <v>87</v>
      </c>
      <c r="J1160" t="s">
        <v>627</v>
      </c>
      <c r="K1160" t="s">
        <v>22</v>
      </c>
      <c r="L1160" t="s">
        <v>32</v>
      </c>
      <c r="M1160" t="s">
        <v>46</v>
      </c>
      <c r="N1160" t="s">
        <v>4904</v>
      </c>
      <c r="O1160" s="70" t="s">
        <v>4905</v>
      </c>
      <c r="P1160" s="75" t="s">
        <v>5103</v>
      </c>
      <c r="Q1160" t="s">
        <v>27</v>
      </c>
      <c r="R1160">
        <v>488</v>
      </c>
      <c r="S1160">
        <v>510</v>
      </c>
      <c r="T1160">
        <v>488</v>
      </c>
      <c r="U1160">
        <v>496</v>
      </c>
      <c r="V1160" t="s">
        <v>4906</v>
      </c>
    </row>
    <row r="1161" spans="1:22" ht="34" hidden="1" x14ac:dyDescent="0.2">
      <c r="A1161" t="s">
        <v>4900</v>
      </c>
      <c r="B1161" t="s">
        <v>4901</v>
      </c>
      <c r="C1161" t="s">
        <v>680</v>
      </c>
      <c r="D1161">
        <v>7</v>
      </c>
      <c r="E1161" t="s">
        <v>5112</v>
      </c>
      <c r="F1161" s="70" t="s">
        <v>4907</v>
      </c>
      <c r="G1161" t="s">
        <v>4908</v>
      </c>
      <c r="H1161">
        <v>89</v>
      </c>
      <c r="I1161">
        <v>178</v>
      </c>
      <c r="J1161" t="s">
        <v>4909</v>
      </c>
      <c r="K1161" t="s">
        <v>22</v>
      </c>
      <c r="L1161" t="s">
        <v>32</v>
      </c>
      <c r="M1161" t="s">
        <v>46</v>
      </c>
      <c r="N1161" t="s">
        <v>4910</v>
      </c>
      <c r="O1161" s="70" t="s">
        <v>4911</v>
      </c>
      <c r="P1161" t="s">
        <v>5099</v>
      </c>
      <c r="Q1161" t="s">
        <v>27</v>
      </c>
      <c r="R1161">
        <v>489</v>
      </c>
      <c r="S1161">
        <v>512</v>
      </c>
      <c r="T1161">
        <v>489</v>
      </c>
      <c r="U1161">
        <v>498</v>
      </c>
      <c r="V1161" t="s">
        <v>4912</v>
      </c>
    </row>
    <row r="1162" spans="1:22" hidden="1" x14ac:dyDescent="0.2">
      <c r="A1162" t="s">
        <v>4900</v>
      </c>
      <c r="B1162" t="s">
        <v>4901</v>
      </c>
      <c r="C1162" t="s">
        <v>680</v>
      </c>
      <c r="D1162">
        <v>7</v>
      </c>
      <c r="E1162" t="s">
        <v>5112</v>
      </c>
      <c r="F1162" t="s">
        <v>5334</v>
      </c>
      <c r="G1162" t="s">
        <v>4908</v>
      </c>
      <c r="H1162">
        <v>89</v>
      </c>
      <c r="I1162">
        <v>178</v>
      </c>
      <c r="J1162" t="s">
        <v>4913</v>
      </c>
      <c r="K1162" t="s">
        <v>22</v>
      </c>
      <c r="L1162" t="s">
        <v>23</v>
      </c>
      <c r="M1162" t="s">
        <v>24</v>
      </c>
      <c r="N1162" t="s">
        <v>4914</v>
      </c>
      <c r="O1162" t="s">
        <v>74</v>
      </c>
      <c r="P1162" t="s">
        <v>5106</v>
      </c>
      <c r="Q1162" t="s">
        <v>27</v>
      </c>
      <c r="R1162">
        <v>490</v>
      </c>
      <c r="S1162">
        <v>511</v>
      </c>
      <c r="T1162">
        <v>490</v>
      </c>
      <c r="U1162">
        <v>497</v>
      </c>
      <c r="V1162" t="s">
        <v>4915</v>
      </c>
    </row>
    <row r="1163" spans="1:22" ht="68" hidden="1" x14ac:dyDescent="0.2">
      <c r="A1163" t="s">
        <v>4900</v>
      </c>
      <c r="B1163" t="s">
        <v>4901</v>
      </c>
      <c r="C1163" t="s">
        <v>680</v>
      </c>
      <c r="D1163">
        <v>7</v>
      </c>
      <c r="E1163" t="s">
        <v>5112</v>
      </c>
      <c r="F1163" s="70" t="s">
        <v>4916</v>
      </c>
      <c r="G1163" t="s">
        <v>4917</v>
      </c>
      <c r="H1163">
        <v>179</v>
      </c>
      <c r="I1163">
        <v>430</v>
      </c>
      <c r="J1163" t="s">
        <v>4918</v>
      </c>
      <c r="K1163" t="s">
        <v>22</v>
      </c>
      <c r="L1163" t="s">
        <v>23</v>
      </c>
      <c r="M1163" t="s">
        <v>24</v>
      </c>
      <c r="N1163" t="s">
        <v>4919</v>
      </c>
      <c r="O1163" t="s">
        <v>74</v>
      </c>
      <c r="P1163" t="s">
        <v>5106</v>
      </c>
      <c r="Q1163" t="s">
        <v>27</v>
      </c>
      <c r="R1163">
        <v>491</v>
      </c>
      <c r="S1163">
        <v>513</v>
      </c>
      <c r="T1163">
        <v>491</v>
      </c>
      <c r="U1163">
        <v>499</v>
      </c>
      <c r="V1163" t="s">
        <v>4920</v>
      </c>
    </row>
    <row r="1164" spans="1:22" ht="51" hidden="1" x14ac:dyDescent="0.2">
      <c r="A1164" t="s">
        <v>4900</v>
      </c>
      <c r="B1164" t="s">
        <v>4901</v>
      </c>
      <c r="C1164" t="s">
        <v>680</v>
      </c>
      <c r="D1164">
        <v>7</v>
      </c>
      <c r="E1164" t="s">
        <v>5112</v>
      </c>
      <c r="F1164" s="70" t="s">
        <v>4921</v>
      </c>
      <c r="G1164" t="s">
        <v>4922</v>
      </c>
      <c r="H1164">
        <v>2226</v>
      </c>
      <c r="I1164">
        <v>2395</v>
      </c>
      <c r="J1164" t="s">
        <v>4913</v>
      </c>
      <c r="K1164" t="s">
        <v>22</v>
      </c>
      <c r="L1164" t="s">
        <v>23</v>
      </c>
      <c r="M1164" t="s">
        <v>24</v>
      </c>
      <c r="N1164" t="s">
        <v>4923</v>
      </c>
      <c r="O1164" t="s">
        <v>74</v>
      </c>
      <c r="P1164" t="s">
        <v>5106</v>
      </c>
      <c r="Q1164" t="s">
        <v>27</v>
      </c>
      <c r="R1164">
        <v>492</v>
      </c>
      <c r="S1164">
        <v>517</v>
      </c>
      <c r="T1164">
        <v>492</v>
      </c>
      <c r="U1164">
        <v>504</v>
      </c>
      <c r="V1164" t="s">
        <v>4924</v>
      </c>
    </row>
    <row r="1165" spans="1:22" ht="17" hidden="1" x14ac:dyDescent="0.2">
      <c r="A1165" t="s">
        <v>4900</v>
      </c>
      <c r="B1165" t="s">
        <v>4901</v>
      </c>
      <c r="C1165" t="s">
        <v>680</v>
      </c>
      <c r="D1165">
        <v>7</v>
      </c>
      <c r="E1165" t="s">
        <v>5112</v>
      </c>
      <c r="F1165" t="s">
        <v>5335</v>
      </c>
      <c r="G1165" t="s">
        <v>4922</v>
      </c>
      <c r="H1165">
        <v>2226</v>
      </c>
      <c r="I1165">
        <v>2395</v>
      </c>
      <c r="J1165" t="s">
        <v>4925</v>
      </c>
      <c r="K1165" t="s">
        <v>22</v>
      </c>
      <c r="L1165" t="s">
        <v>32</v>
      </c>
      <c r="M1165" t="s">
        <v>24</v>
      </c>
      <c r="N1165" t="s">
        <v>4926</v>
      </c>
      <c r="O1165" s="70" t="s">
        <v>148</v>
      </c>
      <c r="P1165" t="s">
        <v>5102</v>
      </c>
      <c r="Q1165" t="s">
        <v>27</v>
      </c>
      <c r="R1165">
        <v>493</v>
      </c>
      <c r="S1165">
        <v>516</v>
      </c>
      <c r="T1165">
        <v>493</v>
      </c>
      <c r="U1165">
        <v>503</v>
      </c>
      <c r="V1165" t="s">
        <v>4927</v>
      </c>
    </row>
    <row r="1166" spans="1:22" hidden="1" x14ac:dyDescent="0.2">
      <c r="A1166" t="s">
        <v>4900</v>
      </c>
      <c r="B1166" t="s">
        <v>4901</v>
      </c>
      <c r="C1166" t="s">
        <v>680</v>
      </c>
      <c r="D1166">
        <v>7</v>
      </c>
      <c r="E1166" t="s">
        <v>5112</v>
      </c>
      <c r="F1166" t="s">
        <v>5336</v>
      </c>
      <c r="G1166" t="s">
        <v>4922</v>
      </c>
      <c r="H1166">
        <v>2226</v>
      </c>
      <c r="I1166">
        <v>2395</v>
      </c>
      <c r="J1166" t="s">
        <v>2194</v>
      </c>
      <c r="K1166" t="s">
        <v>22</v>
      </c>
      <c r="L1166" t="s">
        <v>23</v>
      </c>
      <c r="M1166" t="s">
        <v>24</v>
      </c>
      <c r="N1166" t="s">
        <v>4928</v>
      </c>
      <c r="O1166" t="s">
        <v>74</v>
      </c>
      <c r="P1166" t="s">
        <v>5106</v>
      </c>
      <c r="Q1166" t="s">
        <v>27</v>
      </c>
      <c r="R1166">
        <v>494</v>
      </c>
      <c r="S1166">
        <v>514</v>
      </c>
      <c r="T1166">
        <v>494</v>
      </c>
      <c r="U1166">
        <v>501</v>
      </c>
      <c r="V1166" t="s">
        <v>4929</v>
      </c>
    </row>
    <row r="1167" spans="1:22" ht="51" hidden="1" x14ac:dyDescent="0.2">
      <c r="A1167" t="s">
        <v>4900</v>
      </c>
      <c r="B1167" t="s">
        <v>4901</v>
      </c>
      <c r="C1167" t="s">
        <v>680</v>
      </c>
      <c r="D1167">
        <v>7</v>
      </c>
      <c r="E1167" t="s">
        <v>5112</v>
      </c>
      <c r="F1167" s="70" t="s">
        <v>4921</v>
      </c>
      <c r="G1167" t="s">
        <v>4922</v>
      </c>
      <c r="H1167">
        <v>2226</v>
      </c>
      <c r="I1167">
        <v>2395</v>
      </c>
      <c r="J1167" t="s">
        <v>4913</v>
      </c>
      <c r="K1167" t="s">
        <v>22</v>
      </c>
      <c r="L1167" t="s">
        <v>23</v>
      </c>
      <c r="M1167" t="s">
        <v>24</v>
      </c>
      <c r="N1167" t="s">
        <v>4930</v>
      </c>
      <c r="O1167" t="s">
        <v>74</v>
      </c>
      <c r="P1167" t="s">
        <v>5106</v>
      </c>
      <c r="Q1167" t="s">
        <v>27</v>
      </c>
      <c r="R1167">
        <v>495</v>
      </c>
      <c r="S1167">
        <v>515</v>
      </c>
      <c r="T1167">
        <v>495</v>
      </c>
      <c r="U1167">
        <v>502</v>
      </c>
      <c r="V1167" t="s">
        <v>4931</v>
      </c>
    </row>
    <row r="1168" spans="1:22" hidden="1" x14ac:dyDescent="0.2">
      <c r="A1168" t="s">
        <v>4900</v>
      </c>
      <c r="B1168" t="s">
        <v>4901</v>
      </c>
      <c r="C1168" t="s">
        <v>680</v>
      </c>
      <c r="D1168">
        <v>7</v>
      </c>
      <c r="E1168" t="s">
        <v>5112</v>
      </c>
      <c r="F1168" t="s">
        <v>5333</v>
      </c>
      <c r="G1168" t="s">
        <v>4922</v>
      </c>
      <c r="H1168">
        <v>2226</v>
      </c>
      <c r="I1168">
        <v>2395</v>
      </c>
      <c r="J1168" t="s">
        <v>372</v>
      </c>
      <c r="K1168" t="s">
        <v>22</v>
      </c>
      <c r="L1168" t="s">
        <v>23</v>
      </c>
      <c r="M1168" t="s">
        <v>24</v>
      </c>
      <c r="N1168" t="s">
        <v>4932</v>
      </c>
      <c r="O1168" t="s">
        <v>372</v>
      </c>
      <c r="P1168" t="s">
        <v>5106</v>
      </c>
      <c r="Q1168" t="s">
        <v>27</v>
      </c>
      <c r="R1168">
        <v>500</v>
      </c>
      <c r="S1168">
        <v>520</v>
      </c>
      <c r="T1168">
        <v>500</v>
      </c>
      <c r="U1168">
        <v>509</v>
      </c>
      <c r="V1168" t="s">
        <v>4933</v>
      </c>
    </row>
    <row r="1169" spans="1:22" ht="51" hidden="1" x14ac:dyDescent="0.2">
      <c r="A1169" t="s">
        <v>4900</v>
      </c>
      <c r="B1169" t="s">
        <v>4901</v>
      </c>
      <c r="C1169" t="s">
        <v>680</v>
      </c>
      <c r="D1169">
        <v>7</v>
      </c>
      <c r="E1169" t="s">
        <v>5112</v>
      </c>
      <c r="F1169" s="70" t="s">
        <v>4934</v>
      </c>
      <c r="G1169" t="s">
        <v>4922</v>
      </c>
      <c r="H1169">
        <v>2226</v>
      </c>
      <c r="I1169">
        <v>2395</v>
      </c>
      <c r="J1169" t="s">
        <v>4935</v>
      </c>
      <c r="K1169" t="s">
        <v>22</v>
      </c>
      <c r="L1169" t="s">
        <v>23</v>
      </c>
      <c r="M1169" t="s">
        <v>46</v>
      </c>
      <c r="N1169" t="s">
        <v>4936</v>
      </c>
      <c r="O1169" t="s">
        <v>4937</v>
      </c>
      <c r="P1169" t="s">
        <v>5101</v>
      </c>
      <c r="Q1169" t="s">
        <v>27</v>
      </c>
      <c r="R1169">
        <v>505</v>
      </c>
      <c r="S1169">
        <v>518</v>
      </c>
      <c r="T1169">
        <v>505</v>
      </c>
      <c r="U1169">
        <v>506</v>
      </c>
      <c r="V1169" t="s">
        <v>4938</v>
      </c>
    </row>
    <row r="1170" spans="1:22" ht="17" hidden="1" x14ac:dyDescent="0.2">
      <c r="A1170" t="s">
        <v>4900</v>
      </c>
      <c r="B1170" t="s">
        <v>4901</v>
      </c>
      <c r="C1170" t="s">
        <v>680</v>
      </c>
      <c r="D1170">
        <v>7</v>
      </c>
      <c r="E1170" t="s">
        <v>5112</v>
      </c>
      <c r="F1170" s="70" t="s">
        <v>5337</v>
      </c>
      <c r="G1170" t="s">
        <v>4922</v>
      </c>
      <c r="H1170">
        <v>2226</v>
      </c>
      <c r="I1170">
        <v>2395</v>
      </c>
      <c r="J1170" t="s">
        <v>4939</v>
      </c>
      <c r="K1170" t="s">
        <v>22</v>
      </c>
      <c r="L1170" t="s">
        <v>52</v>
      </c>
      <c r="M1170" t="s">
        <v>46</v>
      </c>
      <c r="N1170" t="s">
        <v>4940</v>
      </c>
      <c r="O1170" t="s">
        <v>4941</v>
      </c>
      <c r="P1170" t="s">
        <v>5099</v>
      </c>
      <c r="Q1170" t="s">
        <v>27</v>
      </c>
      <c r="R1170">
        <v>507</v>
      </c>
      <c r="S1170">
        <v>519</v>
      </c>
      <c r="T1170">
        <v>507</v>
      </c>
      <c r="U1170">
        <v>508</v>
      </c>
      <c r="V1170" t="s">
        <v>4942</v>
      </c>
    </row>
    <row r="1171" spans="1:22" ht="51" hidden="1" x14ac:dyDescent="0.2">
      <c r="A1171" t="s">
        <v>4943</v>
      </c>
      <c r="B1171" t="s">
        <v>4944</v>
      </c>
      <c r="C1171" t="s">
        <v>5085</v>
      </c>
      <c r="D1171">
        <v>2</v>
      </c>
      <c r="E1171" t="s">
        <v>5112</v>
      </c>
      <c r="F1171" s="70" t="s">
        <v>4945</v>
      </c>
      <c r="G1171" t="s">
        <v>4946</v>
      </c>
      <c r="H1171">
        <v>0</v>
      </c>
      <c r="I1171">
        <v>159</v>
      </c>
      <c r="J1171" t="s">
        <v>4947</v>
      </c>
      <c r="K1171" t="s">
        <v>22</v>
      </c>
      <c r="L1171" t="s">
        <v>23</v>
      </c>
      <c r="M1171" t="s">
        <v>24</v>
      </c>
      <c r="N1171" t="s">
        <v>4948</v>
      </c>
      <c r="O1171" t="s">
        <v>74</v>
      </c>
      <c r="P1171" t="s">
        <v>5106</v>
      </c>
      <c r="Q1171" t="s">
        <v>27</v>
      </c>
      <c r="R1171">
        <v>662</v>
      </c>
      <c r="S1171">
        <v>715</v>
      </c>
      <c r="T1171">
        <v>662</v>
      </c>
      <c r="U1171">
        <v>691</v>
      </c>
      <c r="V1171" t="s">
        <v>4949</v>
      </c>
    </row>
    <row r="1172" spans="1:22" ht="68" hidden="1" x14ac:dyDescent="0.2">
      <c r="A1172" t="s">
        <v>4943</v>
      </c>
      <c r="B1172" t="s">
        <v>4944</v>
      </c>
      <c r="C1172" t="s">
        <v>5085</v>
      </c>
      <c r="D1172">
        <v>2</v>
      </c>
      <c r="E1172" t="s">
        <v>5112</v>
      </c>
      <c r="F1172" s="70" t="s">
        <v>4950</v>
      </c>
      <c r="G1172" t="s">
        <v>4951</v>
      </c>
      <c r="H1172">
        <v>305</v>
      </c>
      <c r="I1172">
        <v>564</v>
      </c>
      <c r="J1172" t="s">
        <v>4952</v>
      </c>
      <c r="K1172" t="s">
        <v>22</v>
      </c>
      <c r="L1172" t="s">
        <v>23</v>
      </c>
      <c r="M1172" t="s">
        <v>46</v>
      </c>
      <c r="N1172" t="s">
        <v>4953</v>
      </c>
      <c r="O1172" t="s">
        <v>4954</v>
      </c>
      <c r="P1172" t="s">
        <v>5106</v>
      </c>
      <c r="Q1172" t="s">
        <v>27</v>
      </c>
      <c r="R1172">
        <v>663</v>
      </c>
      <c r="S1172">
        <v>716</v>
      </c>
      <c r="T1172">
        <v>663</v>
      </c>
      <c r="U1172">
        <v>692</v>
      </c>
      <c r="V1172" t="s">
        <v>4955</v>
      </c>
    </row>
    <row r="1173" spans="1:22" ht="17" hidden="1" x14ac:dyDescent="0.2">
      <c r="A1173" t="s">
        <v>4943</v>
      </c>
      <c r="B1173" t="s">
        <v>4944</v>
      </c>
      <c r="C1173" t="s">
        <v>5085</v>
      </c>
      <c r="D1173">
        <v>2</v>
      </c>
      <c r="E1173" t="s">
        <v>5112</v>
      </c>
      <c r="F1173" s="70" t="s">
        <v>4956</v>
      </c>
      <c r="G1173" t="s">
        <v>4957</v>
      </c>
      <c r="H1173">
        <v>2319</v>
      </c>
      <c r="I1173">
        <v>2377</v>
      </c>
      <c r="J1173" t="s">
        <v>4958</v>
      </c>
      <c r="K1173" t="s">
        <v>22</v>
      </c>
      <c r="L1173" t="s">
        <v>23</v>
      </c>
      <c r="M1173" t="s">
        <v>24</v>
      </c>
      <c r="N1173" t="s">
        <v>4959</v>
      </c>
      <c r="O1173" t="s">
        <v>74</v>
      </c>
      <c r="P1173" t="s">
        <v>5106</v>
      </c>
      <c r="Q1173" t="s">
        <v>27</v>
      </c>
      <c r="R1173">
        <v>664</v>
      </c>
      <c r="S1173">
        <v>725</v>
      </c>
      <c r="T1173">
        <v>664</v>
      </c>
      <c r="U1173">
        <v>699</v>
      </c>
      <c r="V1173" t="s">
        <v>4960</v>
      </c>
    </row>
    <row r="1174" spans="1:22" ht="34" hidden="1" x14ac:dyDescent="0.2">
      <c r="A1174" t="s">
        <v>4943</v>
      </c>
      <c r="B1174" t="s">
        <v>4944</v>
      </c>
      <c r="C1174" t="s">
        <v>5085</v>
      </c>
      <c r="D1174">
        <v>2</v>
      </c>
      <c r="E1174" t="s">
        <v>5112</v>
      </c>
      <c r="F1174" s="70" t="s">
        <v>4961</v>
      </c>
      <c r="G1174" t="s">
        <v>4962</v>
      </c>
      <c r="H1174">
        <v>2378</v>
      </c>
      <c r="I1174">
        <v>2508</v>
      </c>
      <c r="J1174" t="s">
        <v>220</v>
      </c>
      <c r="K1174" t="s">
        <v>22</v>
      </c>
      <c r="L1174" t="s">
        <v>23</v>
      </c>
      <c r="M1174" t="s">
        <v>46</v>
      </c>
      <c r="N1174" t="s">
        <v>4963</v>
      </c>
      <c r="O1174" t="s">
        <v>222</v>
      </c>
      <c r="P1174" t="s">
        <v>5106</v>
      </c>
      <c r="Q1174" t="s">
        <v>27</v>
      </c>
      <c r="R1174">
        <v>665</v>
      </c>
      <c r="S1174">
        <v>727</v>
      </c>
      <c r="T1174">
        <v>665</v>
      </c>
      <c r="U1174">
        <v>701</v>
      </c>
      <c r="V1174" t="s">
        <v>4964</v>
      </c>
    </row>
    <row r="1175" spans="1:22" ht="34" hidden="1" x14ac:dyDescent="0.2">
      <c r="A1175" t="s">
        <v>4943</v>
      </c>
      <c r="B1175" t="s">
        <v>4944</v>
      </c>
      <c r="C1175" t="s">
        <v>5085</v>
      </c>
      <c r="D1175">
        <v>2</v>
      </c>
      <c r="E1175" t="s">
        <v>5112</v>
      </c>
      <c r="F1175" s="70" t="s">
        <v>4961</v>
      </c>
      <c r="G1175" t="s">
        <v>4962</v>
      </c>
      <c r="H1175">
        <v>2378</v>
      </c>
      <c r="I1175">
        <v>2508</v>
      </c>
      <c r="J1175" t="s">
        <v>4965</v>
      </c>
      <c r="K1175" t="s">
        <v>22</v>
      </c>
      <c r="L1175" t="s">
        <v>23</v>
      </c>
      <c r="M1175" t="s">
        <v>24</v>
      </c>
      <c r="N1175" t="s">
        <v>4966</v>
      </c>
      <c r="O1175" t="s">
        <v>372</v>
      </c>
      <c r="P1175" t="s">
        <v>5106</v>
      </c>
      <c r="Q1175" t="s">
        <v>27</v>
      </c>
      <c r="R1175">
        <v>666</v>
      </c>
      <c r="S1175">
        <v>728</v>
      </c>
      <c r="T1175">
        <v>666</v>
      </c>
      <c r="U1175">
        <v>702</v>
      </c>
      <c r="V1175" t="s">
        <v>4967</v>
      </c>
    </row>
    <row r="1176" spans="1:22" ht="51" hidden="1" x14ac:dyDescent="0.2">
      <c r="A1176" t="s">
        <v>4943</v>
      </c>
      <c r="B1176" t="s">
        <v>4944</v>
      </c>
      <c r="C1176" t="s">
        <v>5085</v>
      </c>
      <c r="D1176">
        <v>2</v>
      </c>
      <c r="E1176" t="s">
        <v>5112</v>
      </c>
      <c r="F1176" s="70" t="s">
        <v>4968</v>
      </c>
      <c r="G1176" t="s">
        <v>4969</v>
      </c>
      <c r="H1176">
        <v>2794</v>
      </c>
      <c r="I1176">
        <v>2976</v>
      </c>
      <c r="J1176" t="s">
        <v>1121</v>
      </c>
      <c r="K1176" t="s">
        <v>22</v>
      </c>
      <c r="L1176" t="s">
        <v>23</v>
      </c>
      <c r="M1176" t="s">
        <v>46</v>
      </c>
      <c r="N1176" t="s">
        <v>4970</v>
      </c>
      <c r="O1176" t="s">
        <v>74</v>
      </c>
      <c r="P1176" t="s">
        <v>5106</v>
      </c>
      <c r="Q1176" t="s">
        <v>27</v>
      </c>
      <c r="R1176">
        <v>667</v>
      </c>
      <c r="S1176">
        <v>734</v>
      </c>
      <c r="T1176">
        <v>667</v>
      </c>
      <c r="U1176">
        <v>705</v>
      </c>
      <c r="V1176" t="s">
        <v>4971</v>
      </c>
    </row>
    <row r="1177" spans="1:22" ht="51" hidden="1" x14ac:dyDescent="0.2">
      <c r="A1177" t="s">
        <v>4943</v>
      </c>
      <c r="B1177" t="s">
        <v>4944</v>
      </c>
      <c r="C1177" t="s">
        <v>5085</v>
      </c>
      <c r="D1177">
        <v>2</v>
      </c>
      <c r="E1177" t="s">
        <v>5112</v>
      </c>
      <c r="F1177" s="70" t="s">
        <v>4968</v>
      </c>
      <c r="G1177" t="s">
        <v>4969</v>
      </c>
      <c r="H1177">
        <v>2794</v>
      </c>
      <c r="I1177">
        <v>2976</v>
      </c>
      <c r="J1177" t="s">
        <v>4972</v>
      </c>
      <c r="K1177" t="s">
        <v>22</v>
      </c>
      <c r="L1177" t="s">
        <v>52</v>
      </c>
      <c r="M1177" t="s">
        <v>46</v>
      </c>
      <c r="N1177" t="s">
        <v>4973</v>
      </c>
      <c r="O1177" t="s">
        <v>4974</v>
      </c>
      <c r="P1177" t="s">
        <v>5099</v>
      </c>
      <c r="Q1177" t="s">
        <v>27</v>
      </c>
      <c r="R1177">
        <v>668</v>
      </c>
      <c r="S1177">
        <v>735</v>
      </c>
      <c r="T1177">
        <v>668</v>
      </c>
      <c r="U1177">
        <v>704</v>
      </c>
      <c r="V1177" t="s">
        <v>4975</v>
      </c>
    </row>
    <row r="1178" spans="1:22" ht="34" hidden="1" x14ac:dyDescent="0.2">
      <c r="A1178" t="s">
        <v>4943</v>
      </c>
      <c r="B1178" t="s">
        <v>4944</v>
      </c>
      <c r="C1178" t="s">
        <v>5085</v>
      </c>
      <c r="D1178">
        <v>2</v>
      </c>
      <c r="E1178" t="s">
        <v>5112</v>
      </c>
      <c r="F1178" s="70" t="s">
        <v>4976</v>
      </c>
      <c r="G1178" t="s">
        <v>4977</v>
      </c>
      <c r="H1178">
        <v>3199</v>
      </c>
      <c r="I1178">
        <v>3344</v>
      </c>
      <c r="J1178" t="s">
        <v>4978</v>
      </c>
      <c r="K1178" t="s">
        <v>22</v>
      </c>
      <c r="L1178" t="s">
        <v>23</v>
      </c>
      <c r="M1178" t="s">
        <v>24</v>
      </c>
      <c r="N1178" t="s">
        <v>4979</v>
      </c>
      <c r="O1178" t="s">
        <v>2672</v>
      </c>
      <c r="P1178" t="s">
        <v>5106</v>
      </c>
      <c r="Q1178" t="s">
        <v>27</v>
      </c>
      <c r="R1178">
        <v>669</v>
      </c>
      <c r="S1178">
        <v>736</v>
      </c>
      <c r="T1178">
        <v>669</v>
      </c>
      <c r="U1178">
        <v>706</v>
      </c>
      <c r="V1178" t="s">
        <v>4980</v>
      </c>
    </row>
    <row r="1179" spans="1:22" ht="34" hidden="1" x14ac:dyDescent="0.2">
      <c r="A1179" t="s">
        <v>4943</v>
      </c>
      <c r="B1179" t="s">
        <v>4944</v>
      </c>
      <c r="C1179" t="s">
        <v>5085</v>
      </c>
      <c r="D1179">
        <v>2</v>
      </c>
      <c r="E1179" t="s">
        <v>5112</v>
      </c>
      <c r="F1179" s="70" t="s">
        <v>4981</v>
      </c>
      <c r="G1179" t="s">
        <v>4982</v>
      </c>
      <c r="H1179">
        <v>3345</v>
      </c>
      <c r="I1179">
        <v>3498</v>
      </c>
      <c r="J1179" t="s">
        <v>4983</v>
      </c>
      <c r="K1179" t="s">
        <v>110</v>
      </c>
      <c r="L1179" t="s">
        <v>23</v>
      </c>
      <c r="M1179" t="s">
        <v>24</v>
      </c>
      <c r="N1179" t="s">
        <v>4984</v>
      </c>
      <c r="O1179" t="s">
        <v>4985</v>
      </c>
      <c r="P1179" t="s">
        <v>5102</v>
      </c>
      <c r="Q1179" t="s">
        <v>27</v>
      </c>
      <c r="R1179">
        <v>670</v>
      </c>
      <c r="S1179">
        <v>737</v>
      </c>
      <c r="T1179">
        <v>670</v>
      </c>
      <c r="U1179">
        <v>707</v>
      </c>
      <c r="V1179" t="s">
        <v>4986</v>
      </c>
    </row>
    <row r="1180" spans="1:22" hidden="1" x14ac:dyDescent="0.2">
      <c r="A1180" t="s">
        <v>4943</v>
      </c>
      <c r="B1180" t="s">
        <v>4944</v>
      </c>
      <c r="C1180" t="s">
        <v>5085</v>
      </c>
      <c r="D1180">
        <v>2</v>
      </c>
      <c r="E1180" t="s">
        <v>5112</v>
      </c>
      <c r="F1180" t="s">
        <v>5223</v>
      </c>
      <c r="G1180" t="s">
        <v>4982</v>
      </c>
      <c r="H1180">
        <v>3345</v>
      </c>
      <c r="I1180">
        <v>3498</v>
      </c>
      <c r="J1180" t="s">
        <v>4987</v>
      </c>
      <c r="K1180" t="s">
        <v>22</v>
      </c>
      <c r="L1180" t="s">
        <v>52</v>
      </c>
      <c r="M1180" t="s">
        <v>24</v>
      </c>
      <c r="N1180" t="s">
        <v>4988</v>
      </c>
      <c r="O1180" t="s">
        <v>4989</v>
      </c>
      <c r="P1180" t="s">
        <v>5105</v>
      </c>
      <c r="Q1180" t="s">
        <v>27</v>
      </c>
      <c r="R1180">
        <v>671</v>
      </c>
      <c r="S1180">
        <v>717</v>
      </c>
      <c r="T1180">
        <v>671</v>
      </c>
      <c r="U1180">
        <v>693</v>
      </c>
      <c r="V1180" t="s">
        <v>4990</v>
      </c>
    </row>
    <row r="1181" spans="1:22" hidden="1" x14ac:dyDescent="0.2">
      <c r="A1181" t="s">
        <v>4943</v>
      </c>
      <c r="B1181" t="s">
        <v>4944</v>
      </c>
      <c r="C1181" t="s">
        <v>5085</v>
      </c>
      <c r="D1181">
        <v>2</v>
      </c>
      <c r="E1181" t="s">
        <v>5112</v>
      </c>
      <c r="F1181" t="s">
        <v>5223</v>
      </c>
      <c r="G1181" t="s">
        <v>4982</v>
      </c>
      <c r="H1181">
        <v>3345</v>
      </c>
      <c r="I1181">
        <v>3498</v>
      </c>
      <c r="J1181" t="s">
        <v>1256</v>
      </c>
      <c r="K1181" t="s">
        <v>22</v>
      </c>
      <c r="L1181" t="s">
        <v>52</v>
      </c>
      <c r="M1181" t="s">
        <v>24</v>
      </c>
      <c r="N1181" t="s">
        <v>4991</v>
      </c>
      <c r="O1181" t="s">
        <v>122</v>
      </c>
      <c r="P1181" t="s">
        <v>5105</v>
      </c>
      <c r="Q1181" t="s">
        <v>27</v>
      </c>
      <c r="R1181">
        <v>672</v>
      </c>
      <c r="S1181">
        <v>718</v>
      </c>
      <c r="T1181">
        <v>672</v>
      </c>
      <c r="U1181">
        <v>694</v>
      </c>
      <c r="V1181" t="s">
        <v>4992</v>
      </c>
    </row>
    <row r="1182" spans="1:22" hidden="1" x14ac:dyDescent="0.2">
      <c r="A1182" t="s">
        <v>4943</v>
      </c>
      <c r="B1182" t="s">
        <v>4944</v>
      </c>
      <c r="C1182" t="s">
        <v>5085</v>
      </c>
      <c r="D1182">
        <v>2</v>
      </c>
      <c r="E1182" t="s">
        <v>5112</v>
      </c>
      <c r="F1182" t="s">
        <v>5223</v>
      </c>
      <c r="G1182" t="s">
        <v>4982</v>
      </c>
      <c r="H1182">
        <v>3345</v>
      </c>
      <c r="I1182">
        <v>3498</v>
      </c>
      <c r="J1182" t="s">
        <v>4993</v>
      </c>
      <c r="K1182" t="s">
        <v>22</v>
      </c>
      <c r="L1182" t="s">
        <v>52</v>
      </c>
      <c r="M1182" t="s">
        <v>24</v>
      </c>
      <c r="N1182" t="s">
        <v>4994</v>
      </c>
      <c r="O1182" t="s">
        <v>122</v>
      </c>
      <c r="P1182" t="s">
        <v>5105</v>
      </c>
      <c r="Q1182" t="s">
        <v>27</v>
      </c>
      <c r="R1182">
        <v>673</v>
      </c>
      <c r="S1182">
        <v>721</v>
      </c>
      <c r="T1182">
        <v>673</v>
      </c>
      <c r="U1182">
        <v>694</v>
      </c>
      <c r="V1182" t="s">
        <v>4995</v>
      </c>
    </row>
    <row r="1183" spans="1:22" hidden="1" x14ac:dyDescent="0.2">
      <c r="A1183" t="s">
        <v>4943</v>
      </c>
      <c r="B1183" t="s">
        <v>4944</v>
      </c>
      <c r="C1183" t="s">
        <v>5085</v>
      </c>
      <c r="D1183">
        <v>2</v>
      </c>
      <c r="E1183" t="s">
        <v>5112</v>
      </c>
      <c r="F1183" t="s">
        <v>5224</v>
      </c>
      <c r="G1183" t="s">
        <v>4982</v>
      </c>
      <c r="H1183">
        <v>3345</v>
      </c>
      <c r="I1183">
        <v>3498</v>
      </c>
      <c r="J1183" t="s">
        <v>4996</v>
      </c>
      <c r="K1183" t="s">
        <v>22</v>
      </c>
      <c r="L1183" t="s">
        <v>52</v>
      </c>
      <c r="M1183" t="s">
        <v>24</v>
      </c>
      <c r="N1183" t="s">
        <v>4997</v>
      </c>
      <c r="O1183" t="s">
        <v>3580</v>
      </c>
      <c r="P1183" t="s">
        <v>5105</v>
      </c>
      <c r="Q1183" t="s">
        <v>27</v>
      </c>
      <c r="R1183">
        <v>674</v>
      </c>
      <c r="S1183">
        <v>722</v>
      </c>
      <c r="T1183">
        <v>674</v>
      </c>
      <c r="U1183">
        <v>697</v>
      </c>
      <c r="V1183" t="s">
        <v>4998</v>
      </c>
    </row>
    <row r="1184" spans="1:22" hidden="1" x14ac:dyDescent="0.2">
      <c r="A1184" t="s">
        <v>4943</v>
      </c>
      <c r="B1184" t="s">
        <v>4944</v>
      </c>
      <c r="C1184" t="s">
        <v>5085</v>
      </c>
      <c r="D1184">
        <v>2</v>
      </c>
      <c r="E1184" t="s">
        <v>5112</v>
      </c>
      <c r="F1184" t="s">
        <v>5224</v>
      </c>
      <c r="G1184" t="s">
        <v>4982</v>
      </c>
      <c r="H1184">
        <v>3345</v>
      </c>
      <c r="I1184">
        <v>3498</v>
      </c>
      <c r="J1184" t="s">
        <v>4999</v>
      </c>
      <c r="K1184" t="s">
        <v>22</v>
      </c>
      <c r="L1184" t="s">
        <v>52</v>
      </c>
      <c r="M1184" t="s">
        <v>24</v>
      </c>
      <c r="N1184" t="s">
        <v>5000</v>
      </c>
      <c r="O1184" t="s">
        <v>3580</v>
      </c>
      <c r="P1184" t="s">
        <v>5105</v>
      </c>
      <c r="Q1184" t="s">
        <v>27</v>
      </c>
      <c r="R1184">
        <v>675</v>
      </c>
      <c r="S1184">
        <v>723</v>
      </c>
      <c r="T1184">
        <v>675</v>
      </c>
      <c r="U1184">
        <v>697</v>
      </c>
      <c r="V1184" t="s">
        <v>5001</v>
      </c>
    </row>
    <row r="1185" spans="1:22" hidden="1" x14ac:dyDescent="0.2">
      <c r="A1185" t="s">
        <v>4943</v>
      </c>
      <c r="B1185" t="s">
        <v>4944</v>
      </c>
      <c r="C1185" t="s">
        <v>5085</v>
      </c>
      <c r="D1185">
        <v>2</v>
      </c>
      <c r="E1185" t="s">
        <v>5112</v>
      </c>
      <c r="F1185" t="s">
        <v>5225</v>
      </c>
      <c r="G1185" t="s">
        <v>4982</v>
      </c>
      <c r="H1185">
        <v>3345</v>
      </c>
      <c r="I1185">
        <v>3498</v>
      </c>
      <c r="J1185" t="s">
        <v>5002</v>
      </c>
      <c r="K1185" t="s">
        <v>22</v>
      </c>
      <c r="L1185" t="s">
        <v>52</v>
      </c>
      <c r="M1185" t="s">
        <v>24</v>
      </c>
      <c r="N1185" t="s">
        <v>5003</v>
      </c>
      <c r="O1185" t="s">
        <v>100</v>
      </c>
      <c r="P1185" t="s">
        <v>5105</v>
      </c>
      <c r="Q1185" t="s">
        <v>27</v>
      </c>
      <c r="R1185">
        <v>676</v>
      </c>
      <c r="S1185">
        <v>724</v>
      </c>
      <c r="T1185">
        <v>676</v>
      </c>
      <c r="U1185">
        <v>698</v>
      </c>
      <c r="V1185" t="s">
        <v>5004</v>
      </c>
    </row>
    <row r="1186" spans="1:22" hidden="1" x14ac:dyDescent="0.2">
      <c r="A1186" t="s">
        <v>4943</v>
      </c>
      <c r="B1186" t="s">
        <v>4944</v>
      </c>
      <c r="C1186" t="s">
        <v>5085</v>
      </c>
      <c r="D1186">
        <v>2</v>
      </c>
      <c r="E1186" t="s">
        <v>5112</v>
      </c>
      <c r="F1186" t="s">
        <v>5226</v>
      </c>
      <c r="G1186" t="s">
        <v>4982</v>
      </c>
      <c r="H1186">
        <v>3345</v>
      </c>
      <c r="I1186">
        <v>3498</v>
      </c>
      <c r="J1186" t="s">
        <v>5005</v>
      </c>
      <c r="K1186" t="s">
        <v>22</v>
      </c>
      <c r="L1186" t="s">
        <v>52</v>
      </c>
      <c r="M1186" t="s">
        <v>24</v>
      </c>
      <c r="N1186" t="s">
        <v>5006</v>
      </c>
      <c r="O1186" t="s">
        <v>100</v>
      </c>
      <c r="P1186" t="s">
        <v>5105</v>
      </c>
      <c r="Q1186" t="s">
        <v>27</v>
      </c>
      <c r="R1186">
        <v>677</v>
      </c>
      <c r="S1186">
        <v>738</v>
      </c>
      <c r="T1186">
        <v>677</v>
      </c>
      <c r="U1186">
        <v>698</v>
      </c>
      <c r="V1186" t="s">
        <v>5007</v>
      </c>
    </row>
    <row r="1187" spans="1:22" hidden="1" x14ac:dyDescent="0.2">
      <c r="A1187" t="s">
        <v>4943</v>
      </c>
      <c r="B1187" t="s">
        <v>4944</v>
      </c>
      <c r="C1187" t="s">
        <v>5085</v>
      </c>
      <c r="D1187">
        <v>2</v>
      </c>
      <c r="E1187" t="s">
        <v>5112</v>
      </c>
      <c r="F1187" t="s">
        <v>5227</v>
      </c>
      <c r="G1187" t="s">
        <v>4982</v>
      </c>
      <c r="H1187">
        <v>3345</v>
      </c>
      <c r="I1187">
        <v>3498</v>
      </c>
      <c r="J1187" t="s">
        <v>5008</v>
      </c>
      <c r="K1187" t="s">
        <v>22</v>
      </c>
      <c r="L1187" t="s">
        <v>52</v>
      </c>
      <c r="M1187" t="s">
        <v>46</v>
      </c>
      <c r="N1187" t="s">
        <v>5009</v>
      </c>
      <c r="O1187" t="s">
        <v>4974</v>
      </c>
      <c r="P1187" t="s">
        <v>5099</v>
      </c>
      <c r="Q1187" t="s">
        <v>27</v>
      </c>
      <c r="R1187">
        <v>678</v>
      </c>
      <c r="S1187">
        <v>733</v>
      </c>
      <c r="T1187">
        <v>678</v>
      </c>
      <c r="U1187">
        <v>704</v>
      </c>
      <c r="V1187" t="s">
        <v>5010</v>
      </c>
    </row>
    <row r="1188" spans="1:22" hidden="1" x14ac:dyDescent="0.2">
      <c r="A1188" t="s">
        <v>4943</v>
      </c>
      <c r="B1188" t="s">
        <v>4944</v>
      </c>
      <c r="C1188" t="s">
        <v>5085</v>
      </c>
      <c r="D1188">
        <v>2</v>
      </c>
      <c r="E1188" t="s">
        <v>5112</v>
      </c>
      <c r="F1188" t="s">
        <v>5229</v>
      </c>
      <c r="G1188" t="s">
        <v>4982</v>
      </c>
      <c r="H1188">
        <v>3345</v>
      </c>
      <c r="I1188">
        <v>3498</v>
      </c>
      <c r="J1188" t="s">
        <v>372</v>
      </c>
      <c r="K1188" t="s">
        <v>22</v>
      </c>
      <c r="L1188" t="s">
        <v>23</v>
      </c>
      <c r="M1188" t="s">
        <v>24</v>
      </c>
      <c r="N1188" t="s">
        <v>5011</v>
      </c>
      <c r="O1188" t="s">
        <v>372</v>
      </c>
      <c r="P1188" t="s">
        <v>5106</v>
      </c>
      <c r="Q1188" t="s">
        <v>27</v>
      </c>
      <c r="R1188">
        <v>679</v>
      </c>
      <c r="S1188">
        <v>745</v>
      </c>
      <c r="T1188">
        <v>679</v>
      </c>
      <c r="U1188">
        <v>714</v>
      </c>
      <c r="V1188" t="s">
        <v>5012</v>
      </c>
    </row>
    <row r="1189" spans="1:22" hidden="1" x14ac:dyDescent="0.2">
      <c r="A1189" t="s">
        <v>4943</v>
      </c>
      <c r="B1189" t="s">
        <v>4944</v>
      </c>
      <c r="C1189" t="s">
        <v>5085</v>
      </c>
      <c r="D1189">
        <v>2</v>
      </c>
      <c r="E1189" t="s">
        <v>5112</v>
      </c>
      <c r="F1189" t="s">
        <v>5228</v>
      </c>
      <c r="G1189" t="s">
        <v>4982</v>
      </c>
      <c r="H1189">
        <v>3345</v>
      </c>
      <c r="I1189">
        <v>3498</v>
      </c>
      <c r="J1189" t="s">
        <v>5013</v>
      </c>
      <c r="K1189" t="s">
        <v>22</v>
      </c>
      <c r="L1189" t="s">
        <v>52</v>
      </c>
      <c r="M1189" t="s">
        <v>46</v>
      </c>
      <c r="N1189" t="s">
        <v>5014</v>
      </c>
      <c r="O1189" t="s">
        <v>4974</v>
      </c>
      <c r="P1189" t="s">
        <v>5099</v>
      </c>
      <c r="Q1189" t="s">
        <v>27</v>
      </c>
      <c r="R1189">
        <v>680</v>
      </c>
      <c r="S1189">
        <v>731</v>
      </c>
      <c r="T1189">
        <v>680</v>
      </c>
      <c r="U1189">
        <v>703</v>
      </c>
      <c r="V1189" t="s">
        <v>5015</v>
      </c>
    </row>
    <row r="1190" spans="1:22" hidden="1" x14ac:dyDescent="0.2">
      <c r="A1190" t="s">
        <v>4943</v>
      </c>
      <c r="B1190" t="s">
        <v>4944</v>
      </c>
      <c r="C1190" t="s">
        <v>5085</v>
      </c>
      <c r="D1190">
        <v>2</v>
      </c>
      <c r="E1190" t="s">
        <v>5112</v>
      </c>
      <c r="F1190" t="s">
        <v>5227</v>
      </c>
      <c r="G1190" t="s">
        <v>4982</v>
      </c>
      <c r="H1190">
        <v>3345</v>
      </c>
      <c r="I1190">
        <v>3498</v>
      </c>
      <c r="J1190" t="s">
        <v>5016</v>
      </c>
      <c r="K1190" t="s">
        <v>22</v>
      </c>
      <c r="L1190" t="s">
        <v>52</v>
      </c>
      <c r="M1190" t="s">
        <v>46</v>
      </c>
      <c r="N1190" t="s">
        <v>5017</v>
      </c>
      <c r="O1190" t="s">
        <v>4974</v>
      </c>
      <c r="P1190" t="s">
        <v>5099</v>
      </c>
      <c r="Q1190" t="s">
        <v>27</v>
      </c>
      <c r="R1190">
        <v>681</v>
      </c>
      <c r="S1190">
        <v>732</v>
      </c>
      <c r="T1190">
        <v>681</v>
      </c>
      <c r="U1190">
        <v>704</v>
      </c>
      <c r="V1190" t="s">
        <v>5018</v>
      </c>
    </row>
    <row r="1191" spans="1:22" ht="85" hidden="1" x14ac:dyDescent="0.2">
      <c r="A1191" t="s">
        <v>4943</v>
      </c>
      <c r="B1191" t="s">
        <v>4944</v>
      </c>
      <c r="C1191" t="s">
        <v>5085</v>
      </c>
      <c r="D1191">
        <v>2</v>
      </c>
      <c r="E1191" t="s">
        <v>5112</v>
      </c>
      <c r="F1191" t="s">
        <v>5229</v>
      </c>
      <c r="G1191" t="s">
        <v>4982</v>
      </c>
      <c r="H1191">
        <v>3345</v>
      </c>
      <c r="I1191">
        <v>3498</v>
      </c>
      <c r="J1191" t="s">
        <v>5019</v>
      </c>
      <c r="K1191" t="s">
        <v>22</v>
      </c>
      <c r="L1191" t="s">
        <v>32</v>
      </c>
      <c r="M1191" t="s">
        <v>24</v>
      </c>
      <c r="N1191" t="s">
        <v>5020</v>
      </c>
      <c r="O1191" s="70" t="s">
        <v>5021</v>
      </c>
      <c r="P1191" t="s">
        <v>5106</v>
      </c>
      <c r="Q1191" t="s">
        <v>27</v>
      </c>
      <c r="R1191">
        <v>682</v>
      </c>
      <c r="S1191">
        <v>742</v>
      </c>
      <c r="T1191">
        <v>682</v>
      </c>
      <c r="U1191">
        <v>711</v>
      </c>
      <c r="V1191" t="s">
        <v>5022</v>
      </c>
    </row>
    <row r="1192" spans="1:22" hidden="1" x14ac:dyDescent="0.2">
      <c r="A1192" t="s">
        <v>4943</v>
      </c>
      <c r="B1192" t="s">
        <v>4944</v>
      </c>
      <c r="C1192" t="s">
        <v>5085</v>
      </c>
      <c r="D1192">
        <v>2</v>
      </c>
      <c r="E1192" t="s">
        <v>5112</v>
      </c>
      <c r="F1192" t="s">
        <v>5230</v>
      </c>
      <c r="G1192" t="s">
        <v>4982</v>
      </c>
      <c r="H1192">
        <v>3345</v>
      </c>
      <c r="I1192">
        <v>3498</v>
      </c>
      <c r="J1192" t="s">
        <v>5023</v>
      </c>
      <c r="K1192" t="s">
        <v>22</v>
      </c>
      <c r="L1192" t="s">
        <v>52</v>
      </c>
      <c r="M1192" t="s">
        <v>46</v>
      </c>
      <c r="N1192" t="s">
        <v>5024</v>
      </c>
      <c r="O1192" t="s">
        <v>5025</v>
      </c>
      <c r="P1192" t="s">
        <v>5099</v>
      </c>
      <c r="Q1192" t="s">
        <v>27</v>
      </c>
      <c r="R1192">
        <v>683</v>
      </c>
      <c r="S1192">
        <v>726</v>
      </c>
      <c r="T1192">
        <v>683</v>
      </c>
      <c r="U1192">
        <v>700</v>
      </c>
      <c r="V1192" t="s">
        <v>5026</v>
      </c>
    </row>
    <row r="1193" spans="1:22" hidden="1" x14ac:dyDescent="0.2">
      <c r="A1193" t="s">
        <v>4943</v>
      </c>
      <c r="B1193" t="s">
        <v>4944</v>
      </c>
      <c r="C1193" t="s">
        <v>5085</v>
      </c>
      <c r="D1193">
        <v>2</v>
      </c>
      <c r="E1193" t="s">
        <v>5112</v>
      </c>
      <c r="F1193" t="s">
        <v>5229</v>
      </c>
      <c r="G1193" t="s">
        <v>4982</v>
      </c>
      <c r="H1193">
        <v>3345</v>
      </c>
      <c r="I1193">
        <v>3498</v>
      </c>
      <c r="J1193" t="s">
        <v>5027</v>
      </c>
      <c r="K1193" t="s">
        <v>22</v>
      </c>
      <c r="L1193" t="s">
        <v>23</v>
      </c>
      <c r="M1193" t="s">
        <v>46</v>
      </c>
      <c r="N1193" t="s">
        <v>5028</v>
      </c>
      <c r="O1193" t="s">
        <v>457</v>
      </c>
      <c r="P1193" t="s">
        <v>5096</v>
      </c>
      <c r="Q1193" t="s">
        <v>27</v>
      </c>
      <c r="R1193">
        <v>684</v>
      </c>
      <c r="S1193">
        <v>739</v>
      </c>
      <c r="T1193">
        <v>684</v>
      </c>
      <c r="U1193">
        <v>708</v>
      </c>
      <c r="V1193" t="s">
        <v>5029</v>
      </c>
    </row>
    <row r="1194" spans="1:22" hidden="1" x14ac:dyDescent="0.2">
      <c r="A1194" t="s">
        <v>4943</v>
      </c>
      <c r="B1194" t="s">
        <v>4944</v>
      </c>
      <c r="C1194" t="s">
        <v>5085</v>
      </c>
      <c r="D1194">
        <v>2</v>
      </c>
      <c r="E1194" t="s">
        <v>5112</v>
      </c>
      <c r="F1194" t="s">
        <v>5229</v>
      </c>
      <c r="G1194" t="s">
        <v>4982</v>
      </c>
      <c r="H1194">
        <v>3345</v>
      </c>
      <c r="I1194">
        <v>3498</v>
      </c>
      <c r="J1194" t="s">
        <v>1543</v>
      </c>
      <c r="K1194" t="s">
        <v>22</v>
      </c>
      <c r="L1194" t="s">
        <v>23</v>
      </c>
      <c r="M1194" t="s">
        <v>46</v>
      </c>
      <c r="N1194" t="s">
        <v>5030</v>
      </c>
      <c r="O1194" t="s">
        <v>457</v>
      </c>
      <c r="P1194" t="s">
        <v>5096</v>
      </c>
      <c r="Q1194" t="s">
        <v>27</v>
      </c>
      <c r="R1194">
        <v>685</v>
      </c>
      <c r="S1194">
        <v>741</v>
      </c>
      <c r="T1194">
        <v>685</v>
      </c>
      <c r="U1194">
        <v>708</v>
      </c>
      <c r="V1194" t="s">
        <v>5031</v>
      </c>
    </row>
    <row r="1195" spans="1:22" hidden="1" x14ac:dyDescent="0.2">
      <c r="A1195" t="s">
        <v>4943</v>
      </c>
      <c r="B1195" t="s">
        <v>4944</v>
      </c>
      <c r="C1195" t="s">
        <v>5085</v>
      </c>
      <c r="D1195">
        <v>2</v>
      </c>
      <c r="E1195" t="s">
        <v>5112</v>
      </c>
      <c r="F1195" t="s">
        <v>5229</v>
      </c>
      <c r="G1195" t="s">
        <v>4982</v>
      </c>
      <c r="H1195">
        <v>3345</v>
      </c>
      <c r="I1195">
        <v>3498</v>
      </c>
      <c r="J1195" t="s">
        <v>1107</v>
      </c>
      <c r="K1195" t="s">
        <v>22</v>
      </c>
      <c r="L1195" t="s">
        <v>23</v>
      </c>
      <c r="M1195" t="s">
        <v>24</v>
      </c>
      <c r="N1195" t="s">
        <v>5032</v>
      </c>
      <c r="O1195" t="s">
        <v>74</v>
      </c>
      <c r="P1195" t="s">
        <v>5106</v>
      </c>
      <c r="Q1195" t="s">
        <v>27</v>
      </c>
      <c r="R1195">
        <v>686</v>
      </c>
      <c r="S1195">
        <v>740</v>
      </c>
      <c r="T1195">
        <v>686</v>
      </c>
      <c r="U1195">
        <v>709</v>
      </c>
      <c r="V1195" t="s">
        <v>5033</v>
      </c>
    </row>
    <row r="1196" spans="1:22" hidden="1" x14ac:dyDescent="0.2">
      <c r="A1196" t="s">
        <v>4943</v>
      </c>
      <c r="B1196" t="s">
        <v>4944</v>
      </c>
      <c r="C1196" t="s">
        <v>5085</v>
      </c>
      <c r="D1196">
        <v>2</v>
      </c>
      <c r="E1196" t="s">
        <v>5112</v>
      </c>
      <c r="F1196" t="s">
        <v>5231</v>
      </c>
      <c r="G1196" t="s">
        <v>4982</v>
      </c>
      <c r="H1196">
        <v>3345</v>
      </c>
      <c r="I1196">
        <v>3498</v>
      </c>
      <c r="J1196" t="s">
        <v>5034</v>
      </c>
      <c r="K1196" t="s">
        <v>22</v>
      </c>
      <c r="L1196" t="s">
        <v>52</v>
      </c>
      <c r="M1196" t="s">
        <v>46</v>
      </c>
      <c r="N1196" t="s">
        <v>5035</v>
      </c>
      <c r="O1196" t="s">
        <v>4974</v>
      </c>
      <c r="P1196" t="s">
        <v>5099</v>
      </c>
      <c r="Q1196" t="s">
        <v>27</v>
      </c>
      <c r="R1196">
        <v>687</v>
      </c>
      <c r="S1196">
        <v>729</v>
      </c>
      <c r="T1196">
        <v>687</v>
      </c>
      <c r="U1196">
        <v>703</v>
      </c>
      <c r="V1196" t="s">
        <v>5036</v>
      </c>
    </row>
    <row r="1197" spans="1:22" hidden="1" x14ac:dyDescent="0.2">
      <c r="A1197" t="s">
        <v>4943</v>
      </c>
      <c r="B1197" t="s">
        <v>4944</v>
      </c>
      <c r="C1197" t="s">
        <v>5085</v>
      </c>
      <c r="D1197">
        <v>2</v>
      </c>
      <c r="E1197" t="s">
        <v>5112</v>
      </c>
      <c r="F1197" t="s">
        <v>5231</v>
      </c>
      <c r="G1197" t="s">
        <v>4982</v>
      </c>
      <c r="H1197">
        <v>3345</v>
      </c>
      <c r="I1197">
        <v>3498</v>
      </c>
      <c r="J1197" t="s">
        <v>5037</v>
      </c>
      <c r="K1197" t="s">
        <v>22</v>
      </c>
      <c r="L1197" t="s">
        <v>52</v>
      </c>
      <c r="M1197" t="s">
        <v>46</v>
      </c>
      <c r="N1197" t="s">
        <v>5038</v>
      </c>
      <c r="O1197" t="s">
        <v>4974</v>
      </c>
      <c r="P1197" t="s">
        <v>5099</v>
      </c>
      <c r="Q1197" t="s">
        <v>27</v>
      </c>
      <c r="R1197">
        <v>688</v>
      </c>
      <c r="S1197">
        <v>730</v>
      </c>
      <c r="T1197">
        <v>688</v>
      </c>
      <c r="U1197">
        <v>703</v>
      </c>
      <c r="V1197" t="s">
        <v>5039</v>
      </c>
    </row>
    <row r="1198" spans="1:22" ht="34" hidden="1" x14ac:dyDescent="0.2">
      <c r="A1198" t="s">
        <v>4943</v>
      </c>
      <c r="B1198" t="s">
        <v>4944</v>
      </c>
      <c r="C1198" t="s">
        <v>5085</v>
      </c>
      <c r="D1198">
        <v>2</v>
      </c>
      <c r="E1198" t="s">
        <v>5112</v>
      </c>
      <c r="F1198" s="70" t="s">
        <v>5040</v>
      </c>
      <c r="G1198" t="s">
        <v>4982</v>
      </c>
      <c r="H1198">
        <v>3345</v>
      </c>
      <c r="I1198">
        <v>3498</v>
      </c>
      <c r="J1198" t="s">
        <v>5041</v>
      </c>
      <c r="K1198" t="s">
        <v>662</v>
      </c>
      <c r="L1198" t="s">
        <v>52</v>
      </c>
      <c r="M1198" t="s">
        <v>24</v>
      </c>
      <c r="N1198" t="s">
        <v>5042</v>
      </c>
      <c r="O1198" t="s">
        <v>3789</v>
      </c>
      <c r="P1198" t="s">
        <v>5105</v>
      </c>
      <c r="Q1198" t="s">
        <v>27</v>
      </c>
      <c r="R1198">
        <v>689</v>
      </c>
      <c r="S1198">
        <v>719</v>
      </c>
      <c r="T1198">
        <v>689</v>
      </c>
      <c r="U1198">
        <v>695</v>
      </c>
      <c r="V1198" t="s">
        <v>5043</v>
      </c>
    </row>
    <row r="1199" spans="1:22" hidden="1" x14ac:dyDescent="0.2">
      <c r="A1199" t="s">
        <v>4943</v>
      </c>
      <c r="B1199" t="s">
        <v>4944</v>
      </c>
      <c r="C1199" t="s">
        <v>5085</v>
      </c>
      <c r="D1199">
        <v>2</v>
      </c>
      <c r="E1199" t="s">
        <v>5112</v>
      </c>
      <c r="F1199" t="s">
        <v>5232</v>
      </c>
      <c r="G1199" t="s">
        <v>4982</v>
      </c>
      <c r="H1199">
        <v>3345</v>
      </c>
      <c r="I1199">
        <v>3498</v>
      </c>
      <c r="J1199" t="s">
        <v>5044</v>
      </c>
      <c r="K1199" t="s">
        <v>22</v>
      </c>
      <c r="L1199" t="s">
        <v>52</v>
      </c>
      <c r="M1199" t="s">
        <v>24</v>
      </c>
      <c r="N1199" t="s">
        <v>5045</v>
      </c>
      <c r="O1199" t="s">
        <v>4999</v>
      </c>
      <c r="P1199" t="s">
        <v>5105</v>
      </c>
      <c r="Q1199" t="s">
        <v>27</v>
      </c>
      <c r="R1199">
        <v>690</v>
      </c>
      <c r="S1199">
        <v>720</v>
      </c>
      <c r="T1199">
        <v>690</v>
      </c>
      <c r="U1199">
        <v>696</v>
      </c>
      <c r="V1199" t="s">
        <v>5046</v>
      </c>
    </row>
    <row r="1200" spans="1:22" hidden="1" x14ac:dyDescent="0.2">
      <c r="A1200" t="s">
        <v>4943</v>
      </c>
      <c r="B1200" t="s">
        <v>4944</v>
      </c>
      <c r="C1200" t="s">
        <v>5085</v>
      </c>
      <c r="D1200">
        <v>2</v>
      </c>
      <c r="E1200" t="s">
        <v>5112</v>
      </c>
      <c r="F1200" t="s">
        <v>5230</v>
      </c>
      <c r="G1200" t="s">
        <v>4982</v>
      </c>
      <c r="H1200">
        <v>3345</v>
      </c>
      <c r="I1200">
        <v>3498</v>
      </c>
      <c r="J1200" t="s">
        <v>372</v>
      </c>
      <c r="K1200" t="s">
        <v>22</v>
      </c>
      <c r="L1200" t="s">
        <v>23</v>
      </c>
      <c r="M1200" t="s">
        <v>24</v>
      </c>
      <c r="N1200" t="s">
        <v>5047</v>
      </c>
      <c r="O1200" t="s">
        <v>372</v>
      </c>
      <c r="P1200" t="s">
        <v>5106</v>
      </c>
      <c r="Q1200" t="s">
        <v>27</v>
      </c>
      <c r="R1200">
        <v>710</v>
      </c>
      <c r="S1200">
        <v>744</v>
      </c>
      <c r="T1200">
        <v>710</v>
      </c>
      <c r="U1200">
        <v>702</v>
      </c>
      <c r="V1200" t="s">
        <v>5048</v>
      </c>
    </row>
    <row r="1201" spans="1:22" ht="17" hidden="1" x14ac:dyDescent="0.2">
      <c r="A1201" t="s">
        <v>4943</v>
      </c>
      <c r="B1201" t="s">
        <v>4944</v>
      </c>
      <c r="C1201" t="s">
        <v>5085</v>
      </c>
      <c r="D1201">
        <v>2</v>
      </c>
      <c r="E1201" t="s">
        <v>5112</v>
      </c>
      <c r="F1201" s="70" t="s">
        <v>5049</v>
      </c>
      <c r="G1201" t="s">
        <v>4982</v>
      </c>
      <c r="H1201">
        <v>3345</v>
      </c>
      <c r="I1201">
        <v>3498</v>
      </c>
      <c r="J1201" t="s">
        <v>5050</v>
      </c>
      <c r="K1201" t="s">
        <v>45</v>
      </c>
      <c r="L1201" t="s">
        <v>52</v>
      </c>
      <c r="M1201" t="s">
        <v>24</v>
      </c>
      <c r="N1201" t="s">
        <v>5051</v>
      </c>
      <c r="O1201" t="s">
        <v>45</v>
      </c>
      <c r="P1201" t="s">
        <v>520</v>
      </c>
      <c r="Q1201" t="s">
        <v>27</v>
      </c>
      <c r="R1201">
        <v>712</v>
      </c>
      <c r="S1201">
        <v>743</v>
      </c>
      <c r="T1201">
        <v>712</v>
      </c>
      <c r="U1201">
        <v>713</v>
      </c>
      <c r="V1201" t="s">
        <v>5052</v>
      </c>
    </row>
    <row r="1202" spans="1:22" hidden="1" x14ac:dyDescent="0.2">
      <c r="F1202"/>
    </row>
    <row r="1203" spans="1:22" x14ac:dyDescent="0.2">
      <c r="F1203"/>
    </row>
    <row r="1208" spans="1:22" x14ac:dyDescent="0.2">
      <c r="F1208"/>
    </row>
    <row r="1209" spans="1:22" x14ac:dyDescent="0.2">
      <c r="F1209"/>
    </row>
  </sheetData>
  <autoFilter ref="A1:V1202" xr:uid="{F8AF370D-F59D-174D-9A43-2E309C7E7355}">
    <filterColumn colId="10">
      <filters>
        <filter val="Russia"/>
      </filters>
    </filterColumn>
    <filterColumn colId="15">
      <filters>
        <filter val="Country as a political actor (Russia)"/>
      </filters>
    </filterColumn>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1513D-CB48-AD46-9325-753E188A64F2}">
  <dimension ref="C4:F27"/>
  <sheetViews>
    <sheetView topLeftCell="A24" zoomScale="140" workbookViewId="0">
      <selection activeCell="C35" sqref="C35"/>
    </sheetView>
  </sheetViews>
  <sheetFormatPr baseColWidth="10" defaultRowHeight="16" x14ac:dyDescent="0.2"/>
  <cols>
    <col min="3" max="3" width="17" bestFit="1" customWidth="1"/>
    <col min="4" max="4" width="21.5" bestFit="1" customWidth="1"/>
    <col min="5" max="5" width="7.83203125" bestFit="1" customWidth="1"/>
    <col min="6" max="6" width="12" bestFit="1" customWidth="1"/>
    <col min="7" max="7" width="7.6640625" bestFit="1" customWidth="1"/>
    <col min="8" max="8" width="21.1640625" bestFit="1" customWidth="1"/>
    <col min="9" max="9" width="21" bestFit="1" customWidth="1"/>
  </cols>
  <sheetData>
    <row r="4" spans="3:6" ht="22" customHeight="1" x14ac:dyDescent="0.25">
      <c r="C4" s="76" t="s">
        <v>5058</v>
      </c>
      <c r="D4" s="76"/>
      <c r="E4" s="76"/>
      <c r="F4" s="76"/>
    </row>
    <row r="5" spans="3:6" x14ac:dyDescent="0.2">
      <c r="C5" s="1"/>
      <c r="D5" s="1"/>
      <c r="E5" s="1"/>
      <c r="F5" s="1"/>
    </row>
    <row r="6" spans="3:6" x14ac:dyDescent="0.2">
      <c r="C6" s="2" t="s">
        <v>5054</v>
      </c>
      <c r="D6" s="2" t="s">
        <v>5057</v>
      </c>
      <c r="E6" s="2"/>
      <c r="F6" s="2"/>
    </row>
    <row r="7" spans="3:6" x14ac:dyDescent="0.2">
      <c r="C7" s="2" t="s">
        <v>5055</v>
      </c>
      <c r="D7" s="2" t="s">
        <v>24</v>
      </c>
      <c r="E7" s="2" t="s">
        <v>46</v>
      </c>
      <c r="F7" s="2" t="s">
        <v>5056</v>
      </c>
    </row>
    <row r="8" spans="3:6" x14ac:dyDescent="0.2">
      <c r="C8" s="3" t="s">
        <v>32</v>
      </c>
      <c r="D8" s="65">
        <v>105</v>
      </c>
      <c r="E8" s="65">
        <v>150</v>
      </c>
      <c r="F8" s="65">
        <v>255</v>
      </c>
    </row>
    <row r="9" spans="3:6" x14ac:dyDescent="0.2">
      <c r="C9" s="3" t="s">
        <v>23</v>
      </c>
      <c r="D9" s="65">
        <v>283</v>
      </c>
      <c r="E9" s="65">
        <v>48</v>
      </c>
      <c r="F9" s="65">
        <v>331</v>
      </c>
    </row>
    <row r="10" spans="3:6" x14ac:dyDescent="0.2">
      <c r="C10" s="3" t="s">
        <v>52</v>
      </c>
      <c r="D10" s="65">
        <v>508</v>
      </c>
      <c r="E10" s="65">
        <v>106</v>
      </c>
      <c r="F10" s="65">
        <v>614</v>
      </c>
    </row>
    <row r="11" spans="3:6" x14ac:dyDescent="0.2">
      <c r="C11" s="4" t="s">
        <v>5056</v>
      </c>
      <c r="D11" s="2">
        <v>896</v>
      </c>
      <c r="E11" s="2">
        <v>304</v>
      </c>
      <c r="F11" s="2">
        <v>1200</v>
      </c>
    </row>
    <row r="14" spans="3:6" ht="21" x14ac:dyDescent="0.25">
      <c r="C14" s="77" t="s">
        <v>5059</v>
      </c>
      <c r="D14" s="77"/>
      <c r="E14" s="77"/>
      <c r="F14" s="77"/>
    </row>
    <row r="15" spans="3:6" x14ac:dyDescent="0.2">
      <c r="C15" s="1"/>
      <c r="D15" s="1"/>
      <c r="E15" s="1"/>
      <c r="F15" s="1"/>
    </row>
    <row r="16" spans="3:6" x14ac:dyDescent="0.2">
      <c r="C16" s="5" t="s">
        <v>5060</v>
      </c>
      <c r="D16" s="5" t="s">
        <v>5057</v>
      </c>
      <c r="E16" s="5"/>
      <c r="F16" s="5"/>
    </row>
    <row r="17" spans="3:6" x14ac:dyDescent="0.2">
      <c r="C17" s="5" t="s">
        <v>5055</v>
      </c>
      <c r="D17" s="5" t="s">
        <v>27</v>
      </c>
      <c r="E17" s="5" t="s">
        <v>79</v>
      </c>
      <c r="F17" s="5" t="s">
        <v>5056</v>
      </c>
    </row>
    <row r="18" spans="3:6" x14ac:dyDescent="0.2">
      <c r="C18" s="6" t="s">
        <v>32</v>
      </c>
      <c r="D18" s="64">
        <v>253</v>
      </c>
      <c r="E18" s="64">
        <v>2</v>
      </c>
      <c r="F18" s="64">
        <v>255</v>
      </c>
    </row>
    <row r="19" spans="3:6" x14ac:dyDescent="0.2">
      <c r="C19" s="7" t="s">
        <v>24</v>
      </c>
      <c r="D19" s="64">
        <v>104</v>
      </c>
      <c r="E19" s="64">
        <v>1</v>
      </c>
      <c r="F19" s="64">
        <v>105</v>
      </c>
    </row>
    <row r="20" spans="3:6" x14ac:dyDescent="0.2">
      <c r="C20" s="7" t="s">
        <v>46</v>
      </c>
      <c r="D20" s="64">
        <v>149</v>
      </c>
      <c r="E20" s="64">
        <v>1</v>
      </c>
      <c r="F20" s="64">
        <v>150</v>
      </c>
    </row>
    <row r="21" spans="3:6" x14ac:dyDescent="0.2">
      <c r="C21" s="6" t="s">
        <v>23</v>
      </c>
      <c r="D21" s="64">
        <v>306</v>
      </c>
      <c r="E21" s="64">
        <v>25</v>
      </c>
      <c r="F21" s="64">
        <v>331</v>
      </c>
    </row>
    <row r="22" spans="3:6" x14ac:dyDescent="0.2">
      <c r="C22" s="7" t="s">
        <v>24</v>
      </c>
      <c r="D22" s="64">
        <v>259</v>
      </c>
      <c r="E22" s="64">
        <v>24</v>
      </c>
      <c r="F22" s="64">
        <v>283</v>
      </c>
    </row>
    <row r="23" spans="3:6" x14ac:dyDescent="0.2">
      <c r="C23" s="7" t="s">
        <v>46</v>
      </c>
      <c r="D23" s="64">
        <v>47</v>
      </c>
      <c r="E23" s="64">
        <v>1</v>
      </c>
      <c r="F23" s="64">
        <v>48</v>
      </c>
    </row>
    <row r="24" spans="3:6" x14ac:dyDescent="0.2">
      <c r="C24" s="6" t="s">
        <v>52</v>
      </c>
      <c r="D24" s="64">
        <v>565</v>
      </c>
      <c r="E24" s="64">
        <v>49</v>
      </c>
      <c r="F24" s="64">
        <v>614</v>
      </c>
    </row>
    <row r="25" spans="3:6" x14ac:dyDescent="0.2">
      <c r="C25" s="7" t="s">
        <v>24</v>
      </c>
      <c r="D25" s="64">
        <v>465</v>
      </c>
      <c r="E25" s="64">
        <v>43</v>
      </c>
      <c r="F25" s="64">
        <v>508</v>
      </c>
    </row>
    <row r="26" spans="3:6" x14ac:dyDescent="0.2">
      <c r="C26" s="7" t="s">
        <v>46</v>
      </c>
      <c r="D26" s="64">
        <v>100</v>
      </c>
      <c r="E26" s="64">
        <v>6</v>
      </c>
      <c r="F26" s="64">
        <v>106</v>
      </c>
    </row>
    <row r="27" spans="3:6" x14ac:dyDescent="0.2">
      <c r="C27" s="8" t="s">
        <v>5056</v>
      </c>
      <c r="D27" s="5">
        <v>1124</v>
      </c>
      <c r="E27" s="5">
        <v>76</v>
      </c>
      <c r="F27" s="5">
        <v>1200</v>
      </c>
    </row>
  </sheetData>
  <mergeCells count="2">
    <mergeCell ref="C4:F4"/>
    <mergeCell ref="C14:F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BBD6-D955-1A4F-AC92-368BB3956DEC}">
  <dimension ref="A3:R101"/>
  <sheetViews>
    <sheetView topLeftCell="A5" zoomScale="133" workbookViewId="0">
      <selection activeCell="E23" sqref="E23"/>
    </sheetView>
  </sheetViews>
  <sheetFormatPr baseColWidth="10" defaultRowHeight="16" x14ac:dyDescent="0.2"/>
  <cols>
    <col min="4" max="4" width="17" bestFit="1" customWidth="1"/>
    <col min="5" max="5" width="19.6640625" bestFit="1" customWidth="1"/>
    <col min="6" max="6" width="12" bestFit="1" customWidth="1"/>
    <col min="7" max="7" width="13.6640625" bestFit="1" customWidth="1"/>
    <col min="8" max="8" width="54.1640625" bestFit="1" customWidth="1"/>
    <col min="9" max="9" width="21.5" bestFit="1" customWidth="1"/>
    <col min="10" max="10" width="12" bestFit="1" customWidth="1"/>
    <col min="12" max="12" width="17" bestFit="1" customWidth="1"/>
    <col min="13" max="13" width="21.5" bestFit="1" customWidth="1"/>
    <col min="14" max="15" width="12" bestFit="1" customWidth="1"/>
    <col min="16" max="16" width="17" bestFit="1" customWidth="1"/>
    <col min="17" max="17" width="21.5" bestFit="1" customWidth="1"/>
    <col min="18" max="18" width="12" bestFit="1" customWidth="1"/>
  </cols>
  <sheetData>
    <row r="3" spans="1:18" ht="30" customHeight="1" x14ac:dyDescent="0.2">
      <c r="D3" s="91" t="s">
        <v>5061</v>
      </c>
      <c r="E3" s="91"/>
    </row>
    <row r="4" spans="1:18" ht="12" customHeight="1" x14ac:dyDescent="0.2">
      <c r="D4" s="91"/>
      <c r="E4" s="91"/>
    </row>
    <row r="5" spans="1:18" x14ac:dyDescent="0.2">
      <c r="D5" s="22" t="s">
        <v>11</v>
      </c>
      <c r="E5" s="1" t="s">
        <v>27</v>
      </c>
    </row>
    <row r="6" spans="1:18" x14ac:dyDescent="0.2">
      <c r="D6" s="1"/>
      <c r="E6" s="1"/>
    </row>
    <row r="7" spans="1:18" x14ac:dyDescent="0.2">
      <c r="D7" s="9" t="s">
        <v>5055</v>
      </c>
      <c r="E7" s="9" t="s">
        <v>5060</v>
      </c>
      <c r="F7" s="15" t="s">
        <v>5062</v>
      </c>
    </row>
    <row r="8" spans="1:18" x14ac:dyDescent="0.2">
      <c r="D8" s="10" t="s">
        <v>22</v>
      </c>
      <c r="E8" s="11">
        <v>751</v>
      </c>
      <c r="F8" s="11">
        <f>751/1124*100</f>
        <v>66.814946619217082</v>
      </c>
    </row>
    <row r="9" spans="1:18" x14ac:dyDescent="0.2">
      <c r="D9" s="10" t="s">
        <v>110</v>
      </c>
      <c r="E9" s="11">
        <v>218</v>
      </c>
      <c r="F9" s="11">
        <f>228/1124*100</f>
        <v>20.284697508896798</v>
      </c>
    </row>
    <row r="10" spans="1:18" x14ac:dyDescent="0.2">
      <c r="D10" s="10" t="s">
        <v>662</v>
      </c>
      <c r="E10" s="11">
        <v>6</v>
      </c>
      <c r="F10" s="11">
        <f>6/1124*100</f>
        <v>0.53380782918149472</v>
      </c>
    </row>
    <row r="11" spans="1:18" x14ac:dyDescent="0.2">
      <c r="D11" s="10" t="s">
        <v>45</v>
      </c>
      <c r="E11" s="11">
        <v>149</v>
      </c>
      <c r="F11" s="11">
        <f>149/1124*100</f>
        <v>13.256227758007116</v>
      </c>
    </row>
    <row r="12" spans="1:18" x14ac:dyDescent="0.2">
      <c r="D12" s="12" t="s">
        <v>5056</v>
      </c>
      <c r="E12" s="9">
        <v>1124</v>
      </c>
      <c r="F12" s="14">
        <f>1124/1124*100</f>
        <v>100</v>
      </c>
    </row>
    <row r="14" spans="1:18" ht="21" x14ac:dyDescent="0.25">
      <c r="A14" s="13"/>
      <c r="D14" s="78" t="s">
        <v>5063</v>
      </c>
      <c r="E14" s="78"/>
      <c r="F14" s="78"/>
      <c r="H14" s="79" t="s">
        <v>5064</v>
      </c>
      <c r="I14" s="79"/>
      <c r="J14" s="79"/>
      <c r="L14" s="93" t="s">
        <v>5065</v>
      </c>
      <c r="M14" s="94"/>
      <c r="N14" s="95"/>
      <c r="P14" s="92" t="s">
        <v>5066</v>
      </c>
      <c r="Q14" s="92"/>
      <c r="R14" s="92"/>
    </row>
    <row r="15" spans="1:18" x14ac:dyDescent="0.2">
      <c r="D15" s="22" t="s">
        <v>11</v>
      </c>
      <c r="E15" s="1" t="s">
        <v>27</v>
      </c>
      <c r="F15" s="1"/>
      <c r="H15" s="22" t="s">
        <v>11</v>
      </c>
      <c r="I15" s="1" t="s">
        <v>27</v>
      </c>
      <c r="J15" s="1"/>
      <c r="L15" s="22" t="s">
        <v>11</v>
      </c>
      <c r="M15" s="1" t="s">
        <v>27</v>
      </c>
      <c r="N15" s="1"/>
      <c r="P15" s="22" t="s">
        <v>11</v>
      </c>
      <c r="Q15" s="1" t="s">
        <v>27</v>
      </c>
      <c r="R15" s="1"/>
    </row>
    <row r="16" spans="1:18" ht="21" x14ac:dyDescent="0.25">
      <c r="D16" s="17"/>
      <c r="E16" s="1"/>
      <c r="F16" s="1"/>
      <c r="H16" s="17"/>
      <c r="I16" s="1"/>
      <c r="J16" s="1"/>
      <c r="L16" s="17"/>
      <c r="M16" s="1"/>
      <c r="N16" s="1"/>
      <c r="P16" s="17"/>
      <c r="Q16" s="1"/>
      <c r="R16" s="1"/>
    </row>
    <row r="17" spans="4:18" x14ac:dyDescent="0.2">
      <c r="D17" s="16" t="s">
        <v>5054</v>
      </c>
      <c r="E17" s="16" t="s">
        <v>5057</v>
      </c>
      <c r="F17" s="16"/>
      <c r="H17" s="25" t="s">
        <v>5054</v>
      </c>
      <c r="I17" s="25" t="s">
        <v>5057</v>
      </c>
      <c r="J17" s="25"/>
      <c r="L17" s="30" t="s">
        <v>5054</v>
      </c>
      <c r="M17" s="30" t="s">
        <v>5057</v>
      </c>
      <c r="N17" s="30"/>
      <c r="P17" s="34" t="s">
        <v>5054</v>
      </c>
      <c r="Q17" s="34" t="s">
        <v>5057</v>
      </c>
      <c r="R17" s="34"/>
    </row>
    <row r="18" spans="4:18" x14ac:dyDescent="0.2">
      <c r="D18" s="16" t="s">
        <v>5055</v>
      </c>
      <c r="E18" s="16" t="s">
        <v>110</v>
      </c>
      <c r="F18" s="16" t="s">
        <v>5056</v>
      </c>
      <c r="H18" s="25" t="s">
        <v>5055</v>
      </c>
      <c r="I18" s="25" t="s">
        <v>45</v>
      </c>
      <c r="J18" s="25" t="s">
        <v>5056</v>
      </c>
      <c r="L18" s="30" t="s">
        <v>5055</v>
      </c>
      <c r="M18" s="30" t="s">
        <v>662</v>
      </c>
      <c r="N18" s="30" t="s">
        <v>5056</v>
      </c>
      <c r="P18" s="34" t="s">
        <v>5055</v>
      </c>
      <c r="Q18" s="34" t="s">
        <v>22</v>
      </c>
      <c r="R18" s="34" t="s">
        <v>5056</v>
      </c>
    </row>
    <row r="19" spans="4:18" x14ac:dyDescent="0.2">
      <c r="D19" s="18" t="s">
        <v>32</v>
      </c>
      <c r="E19" s="19">
        <v>23</v>
      </c>
      <c r="F19" s="19">
        <v>23</v>
      </c>
      <c r="H19" s="27" t="s">
        <v>32</v>
      </c>
      <c r="I19" s="28">
        <v>34</v>
      </c>
      <c r="J19" s="28">
        <v>34</v>
      </c>
      <c r="L19" s="31" t="s">
        <v>32</v>
      </c>
      <c r="M19" s="66">
        <v>2</v>
      </c>
      <c r="N19" s="66">
        <v>2</v>
      </c>
      <c r="P19" s="10" t="s">
        <v>32</v>
      </c>
      <c r="Q19" s="11">
        <v>194</v>
      </c>
      <c r="R19" s="11">
        <v>194</v>
      </c>
    </row>
    <row r="20" spans="4:18" x14ac:dyDescent="0.2">
      <c r="D20" s="20" t="s">
        <v>24</v>
      </c>
      <c r="E20" s="19">
        <v>18</v>
      </c>
      <c r="F20" s="19">
        <v>18</v>
      </c>
      <c r="H20" s="29" t="s">
        <v>24</v>
      </c>
      <c r="I20" s="28">
        <v>8</v>
      </c>
      <c r="J20" s="28">
        <v>8</v>
      </c>
      <c r="L20" s="32" t="s">
        <v>46</v>
      </c>
      <c r="M20" s="66">
        <v>2</v>
      </c>
      <c r="N20" s="66">
        <v>2</v>
      </c>
      <c r="P20" s="35" t="s">
        <v>24</v>
      </c>
      <c r="Q20" s="11">
        <v>78</v>
      </c>
      <c r="R20" s="11">
        <v>78</v>
      </c>
    </row>
    <row r="21" spans="4:18" x14ac:dyDescent="0.2">
      <c r="D21" s="20" t="s">
        <v>46</v>
      </c>
      <c r="E21" s="19">
        <v>5</v>
      </c>
      <c r="F21" s="19">
        <v>5</v>
      </c>
      <c r="H21" s="29" t="s">
        <v>46</v>
      </c>
      <c r="I21" s="40">
        <v>26</v>
      </c>
      <c r="J21" s="28">
        <v>26</v>
      </c>
      <c r="L21" s="31" t="s">
        <v>23</v>
      </c>
      <c r="M21" s="66">
        <v>2</v>
      </c>
      <c r="N21" s="66">
        <v>2</v>
      </c>
      <c r="P21" s="35" t="s">
        <v>46</v>
      </c>
      <c r="Q21" s="11">
        <v>116</v>
      </c>
      <c r="R21" s="11">
        <v>116</v>
      </c>
    </row>
    <row r="22" spans="4:18" x14ac:dyDescent="0.2">
      <c r="D22" s="18" t="s">
        <v>23</v>
      </c>
      <c r="E22" s="19">
        <v>25</v>
      </c>
      <c r="F22" s="19">
        <v>25</v>
      </c>
      <c r="H22" s="27" t="s">
        <v>23</v>
      </c>
      <c r="I22" s="28">
        <v>25</v>
      </c>
      <c r="J22" s="28">
        <v>25</v>
      </c>
      <c r="L22" s="32" t="s">
        <v>24</v>
      </c>
      <c r="M22" s="66">
        <v>1</v>
      </c>
      <c r="N22" s="66">
        <v>1</v>
      </c>
      <c r="P22" s="10" t="s">
        <v>23</v>
      </c>
      <c r="Q22" s="11">
        <v>254</v>
      </c>
      <c r="R22" s="11">
        <v>254</v>
      </c>
    </row>
    <row r="23" spans="4:18" x14ac:dyDescent="0.2">
      <c r="D23" s="20" t="s">
        <v>24</v>
      </c>
      <c r="E23" s="19">
        <v>23</v>
      </c>
      <c r="F23" s="19">
        <v>23</v>
      </c>
      <c r="H23" s="29" t="s">
        <v>24</v>
      </c>
      <c r="I23" s="28">
        <v>16</v>
      </c>
      <c r="J23" s="28">
        <v>16</v>
      </c>
      <c r="L23" s="32" t="s">
        <v>46</v>
      </c>
      <c r="M23" s="66">
        <v>1</v>
      </c>
      <c r="N23" s="66">
        <v>1</v>
      </c>
      <c r="P23" s="35" t="s">
        <v>24</v>
      </c>
      <c r="Q23" s="11">
        <v>219</v>
      </c>
      <c r="R23" s="11">
        <v>219</v>
      </c>
    </row>
    <row r="24" spans="4:18" x14ac:dyDescent="0.2">
      <c r="D24" s="20" t="s">
        <v>46</v>
      </c>
      <c r="E24" s="19">
        <v>2</v>
      </c>
      <c r="F24" s="19">
        <v>2</v>
      </c>
      <c r="H24" s="29" t="s">
        <v>46</v>
      </c>
      <c r="I24" s="28">
        <v>9</v>
      </c>
      <c r="J24" s="28">
        <v>9</v>
      </c>
      <c r="L24" s="31" t="s">
        <v>52</v>
      </c>
      <c r="M24" s="66">
        <v>2</v>
      </c>
      <c r="N24" s="66">
        <v>2</v>
      </c>
      <c r="P24" s="35" t="s">
        <v>46</v>
      </c>
      <c r="Q24" s="11">
        <v>35</v>
      </c>
      <c r="R24" s="11">
        <v>35</v>
      </c>
    </row>
    <row r="25" spans="4:18" x14ac:dyDescent="0.2">
      <c r="D25" s="18" t="s">
        <v>52</v>
      </c>
      <c r="E25" s="19">
        <v>170</v>
      </c>
      <c r="F25" s="19">
        <v>170</v>
      </c>
      <c r="H25" s="27" t="s">
        <v>52</v>
      </c>
      <c r="I25" s="28">
        <v>90</v>
      </c>
      <c r="J25" s="28">
        <v>90</v>
      </c>
      <c r="L25" s="32" t="s">
        <v>24</v>
      </c>
      <c r="M25" s="66">
        <v>1</v>
      </c>
      <c r="N25" s="66">
        <v>1</v>
      </c>
      <c r="P25" s="10" t="s">
        <v>52</v>
      </c>
      <c r="Q25" s="11">
        <v>303</v>
      </c>
      <c r="R25" s="11">
        <v>303</v>
      </c>
    </row>
    <row r="26" spans="4:18" x14ac:dyDescent="0.2">
      <c r="D26" s="20" t="s">
        <v>24</v>
      </c>
      <c r="E26" s="19">
        <v>159</v>
      </c>
      <c r="F26" s="19">
        <v>159</v>
      </c>
      <c r="H26" s="39" t="s">
        <v>24</v>
      </c>
      <c r="I26" s="40">
        <v>51</v>
      </c>
      <c r="J26" s="28">
        <v>51</v>
      </c>
      <c r="L26" s="32" t="s">
        <v>46</v>
      </c>
      <c r="M26" s="66">
        <v>1</v>
      </c>
      <c r="N26" s="66">
        <v>1</v>
      </c>
      <c r="P26" s="35" t="s">
        <v>24</v>
      </c>
      <c r="Q26" s="11">
        <v>254</v>
      </c>
      <c r="R26" s="11">
        <v>254</v>
      </c>
    </row>
    <row r="27" spans="4:18" x14ac:dyDescent="0.2">
      <c r="D27" s="20" t="s">
        <v>46</v>
      </c>
      <c r="E27" s="19">
        <v>11</v>
      </c>
      <c r="F27" s="19">
        <v>11</v>
      </c>
      <c r="H27" s="39" t="s">
        <v>46</v>
      </c>
      <c r="I27" s="40">
        <v>39</v>
      </c>
      <c r="J27" s="28">
        <v>39</v>
      </c>
      <c r="L27" s="33" t="s">
        <v>5056</v>
      </c>
      <c r="M27" s="30">
        <v>6</v>
      </c>
      <c r="N27" s="30">
        <v>6</v>
      </c>
      <c r="P27" s="35" t="s">
        <v>46</v>
      </c>
      <c r="Q27" s="11">
        <v>49</v>
      </c>
      <c r="R27" s="11">
        <v>49</v>
      </c>
    </row>
    <row r="28" spans="4:18" x14ac:dyDescent="0.2">
      <c r="D28" s="21" t="s">
        <v>5056</v>
      </c>
      <c r="E28" s="16">
        <v>218</v>
      </c>
      <c r="F28" s="16">
        <v>218</v>
      </c>
      <c r="H28" s="26" t="s">
        <v>5056</v>
      </c>
      <c r="I28" s="25">
        <v>149</v>
      </c>
      <c r="J28" s="25">
        <v>149</v>
      </c>
      <c r="P28" s="36" t="s">
        <v>5056</v>
      </c>
      <c r="Q28" s="34">
        <v>751</v>
      </c>
      <c r="R28" s="34">
        <v>751</v>
      </c>
    </row>
    <row r="30" spans="4:18" ht="21" customHeight="1" x14ac:dyDescent="0.25">
      <c r="D30" s="80" t="s">
        <v>5073</v>
      </c>
      <c r="E30" s="81"/>
      <c r="H30" s="82" t="s">
        <v>5074</v>
      </c>
      <c r="I30" s="83"/>
      <c r="L30" s="84" t="s">
        <v>5075</v>
      </c>
      <c r="M30" s="85"/>
      <c r="P30" s="86" t="s">
        <v>5076</v>
      </c>
      <c r="Q30" s="87"/>
    </row>
    <row r="31" spans="4:18" x14ac:dyDescent="0.2">
      <c r="D31" s="38" t="s">
        <v>5067</v>
      </c>
      <c r="E31" s="38">
        <f>18/218*100</f>
        <v>8.2568807339449553</v>
      </c>
      <c r="H31" s="28" t="s">
        <v>5067</v>
      </c>
      <c r="I31" s="28">
        <f>8/149*100</f>
        <v>5.3691275167785237</v>
      </c>
      <c r="L31" s="41" t="s">
        <v>5067</v>
      </c>
      <c r="M31" s="42">
        <f>0/6*100</f>
        <v>0</v>
      </c>
      <c r="P31" s="43" t="s">
        <v>5067</v>
      </c>
      <c r="Q31" s="44">
        <f>78/751*100</f>
        <v>10.386151797603196</v>
      </c>
    </row>
    <row r="32" spans="4:18" x14ac:dyDescent="0.2">
      <c r="D32" s="19" t="s">
        <v>5068</v>
      </c>
      <c r="E32" s="19">
        <f>5/218*100</f>
        <v>2.2935779816513762</v>
      </c>
      <c r="H32" s="40" t="s">
        <v>5068</v>
      </c>
      <c r="I32" s="40">
        <f>26/149*100</f>
        <v>17.449664429530202</v>
      </c>
      <c r="L32" s="47" t="s">
        <v>5068</v>
      </c>
      <c r="M32" s="48">
        <f>2/6*100</f>
        <v>33.333333333333329</v>
      </c>
      <c r="P32" s="46" t="s">
        <v>5068</v>
      </c>
      <c r="Q32" s="45">
        <f>116/751*100</f>
        <v>15.446071904127828</v>
      </c>
    </row>
    <row r="33" spans="4:18" x14ac:dyDescent="0.2">
      <c r="D33" s="38" t="s">
        <v>5069</v>
      </c>
      <c r="E33" s="38">
        <f>23/218*100</f>
        <v>10.550458715596331</v>
      </c>
      <c r="H33" s="28" t="s">
        <v>5069</v>
      </c>
      <c r="I33" s="28">
        <f>16/149*100</f>
        <v>10.738255033557047</v>
      </c>
      <c r="L33" s="41" t="s">
        <v>5069</v>
      </c>
      <c r="M33" s="42">
        <f>1/6*100</f>
        <v>16.666666666666664</v>
      </c>
      <c r="P33" s="46" t="s">
        <v>5069</v>
      </c>
      <c r="Q33" s="45">
        <f>219/751*100</f>
        <v>29.161118508655125</v>
      </c>
    </row>
    <row r="34" spans="4:18" x14ac:dyDescent="0.2">
      <c r="D34" s="19" t="s">
        <v>5070</v>
      </c>
      <c r="E34" s="19">
        <f>2/218*100</f>
        <v>0.91743119266055051</v>
      </c>
      <c r="H34" s="28" t="s">
        <v>5070</v>
      </c>
      <c r="I34" s="28">
        <f>9/149*100</f>
        <v>6.0402684563758395</v>
      </c>
      <c r="L34" s="41" t="s">
        <v>5070</v>
      </c>
      <c r="M34" s="42">
        <f>1/6*100</f>
        <v>16.666666666666664</v>
      </c>
      <c r="P34" s="43" t="s">
        <v>5070</v>
      </c>
      <c r="Q34" s="44">
        <f>35/751*100</f>
        <v>4.6604527296937421</v>
      </c>
    </row>
    <row r="35" spans="4:18" x14ac:dyDescent="0.2">
      <c r="D35" s="38" t="s">
        <v>5071</v>
      </c>
      <c r="E35" s="38">
        <f>159/218*100</f>
        <v>72.935779816513758</v>
      </c>
      <c r="H35" s="40" t="s">
        <v>5071</v>
      </c>
      <c r="I35" s="40">
        <f>51/149*100</f>
        <v>34.228187919463089</v>
      </c>
      <c r="L35" s="41" t="s">
        <v>5071</v>
      </c>
      <c r="M35" s="42">
        <f>1/6*100</f>
        <v>16.666666666666664</v>
      </c>
      <c r="P35" s="46" t="s">
        <v>5071</v>
      </c>
      <c r="Q35" s="45">
        <f>254/751*100</f>
        <v>33.821571238348866</v>
      </c>
    </row>
    <row r="36" spans="4:18" x14ac:dyDescent="0.2">
      <c r="D36" s="19" t="s">
        <v>5072</v>
      </c>
      <c r="E36" s="19">
        <f>11/218*100</f>
        <v>5.0458715596330279</v>
      </c>
      <c r="H36" s="40" t="s">
        <v>5072</v>
      </c>
      <c r="I36" s="40">
        <f>39/149*100</f>
        <v>26.174496644295303</v>
      </c>
      <c r="L36" s="41" t="s">
        <v>5072</v>
      </c>
      <c r="M36" s="42">
        <f>1/6*100</f>
        <v>16.666666666666664</v>
      </c>
      <c r="P36" s="43" t="s">
        <v>5072</v>
      </c>
      <c r="Q36" s="44">
        <f>49/751*100</f>
        <v>6.5246338215712383</v>
      </c>
    </row>
    <row r="39" spans="4:18" ht="21" x14ac:dyDescent="0.25">
      <c r="D39" s="89" t="s">
        <v>5077</v>
      </c>
      <c r="E39" s="89"/>
      <c r="F39" s="89"/>
      <c r="H39" s="88" t="s">
        <v>5078</v>
      </c>
      <c r="I39" s="88"/>
      <c r="J39" s="88"/>
      <c r="L39" s="49" t="s">
        <v>5079</v>
      </c>
      <c r="P39" s="90" t="s">
        <v>5080</v>
      </c>
      <c r="Q39" s="90"/>
      <c r="R39" s="90"/>
    </row>
    <row r="41" spans="4:18" x14ac:dyDescent="0.2">
      <c r="D41" s="22" t="s">
        <v>11</v>
      </c>
      <c r="E41" s="1" t="s">
        <v>27</v>
      </c>
      <c r="H41" s="22" t="s">
        <v>11</v>
      </c>
      <c r="I41" s="1" t="s">
        <v>27</v>
      </c>
      <c r="P41" s="22" t="s">
        <v>11</v>
      </c>
      <c r="Q41" s="1" t="s">
        <v>27</v>
      </c>
    </row>
    <row r="42" spans="4:18" ht="21" x14ac:dyDescent="0.25">
      <c r="D42" s="17"/>
      <c r="E42" s="50"/>
      <c r="H42" s="17"/>
      <c r="I42" s="50"/>
      <c r="P42" s="17"/>
      <c r="Q42" s="50"/>
    </row>
    <row r="43" spans="4:18" x14ac:dyDescent="0.2">
      <c r="D43" s="16" t="s">
        <v>5054</v>
      </c>
      <c r="E43" s="16" t="s">
        <v>5057</v>
      </c>
      <c r="F43" s="16"/>
      <c r="H43" s="25" t="s">
        <v>5054</v>
      </c>
      <c r="I43" s="25" t="s">
        <v>5057</v>
      </c>
      <c r="J43" s="25"/>
      <c r="P43" s="34" t="s">
        <v>5054</v>
      </c>
      <c r="Q43" s="34" t="s">
        <v>5057</v>
      </c>
      <c r="R43" s="34"/>
    </row>
    <row r="44" spans="4:18" x14ac:dyDescent="0.2">
      <c r="D44" s="16" t="s">
        <v>5055</v>
      </c>
      <c r="E44" s="16" t="s">
        <v>110</v>
      </c>
      <c r="F44" s="16" t="s">
        <v>5056</v>
      </c>
      <c r="H44" s="25" t="s">
        <v>5055</v>
      </c>
      <c r="I44" s="25" t="s">
        <v>45</v>
      </c>
      <c r="J44" s="25" t="s">
        <v>5056</v>
      </c>
      <c r="P44" s="34" t="s">
        <v>5055</v>
      </c>
      <c r="Q44" s="34" t="s">
        <v>22</v>
      </c>
      <c r="R44" s="34" t="s">
        <v>5056</v>
      </c>
    </row>
    <row r="45" spans="4:18" x14ac:dyDescent="0.2">
      <c r="D45" s="53" t="s">
        <v>24</v>
      </c>
      <c r="E45" s="51">
        <v>200</v>
      </c>
      <c r="F45" s="51">
        <v>200</v>
      </c>
      <c r="H45" s="23" t="s">
        <v>24</v>
      </c>
      <c r="I45" s="1">
        <v>75</v>
      </c>
      <c r="J45" s="1">
        <v>75</v>
      </c>
      <c r="P45" s="10" t="s">
        <v>24</v>
      </c>
      <c r="Q45" s="11">
        <v>551</v>
      </c>
      <c r="R45" s="11">
        <v>551</v>
      </c>
    </row>
    <row r="46" spans="4:18" x14ac:dyDescent="0.2">
      <c r="D46" s="53" t="s">
        <v>46</v>
      </c>
      <c r="E46" s="51">
        <v>18</v>
      </c>
      <c r="F46" s="51">
        <v>18</v>
      </c>
      <c r="H46" s="23" t="s">
        <v>46</v>
      </c>
      <c r="I46" s="1">
        <v>74</v>
      </c>
      <c r="J46" s="1">
        <v>74</v>
      </c>
      <c r="P46" s="10" t="s">
        <v>46</v>
      </c>
      <c r="Q46" s="11">
        <v>200</v>
      </c>
      <c r="R46" s="11">
        <v>200</v>
      </c>
    </row>
    <row r="47" spans="4:18" x14ac:dyDescent="0.2">
      <c r="D47" s="21" t="s">
        <v>5056</v>
      </c>
      <c r="E47" s="16">
        <v>218</v>
      </c>
      <c r="F47" s="16">
        <v>218</v>
      </c>
      <c r="H47" s="26" t="s">
        <v>5056</v>
      </c>
      <c r="I47" s="25">
        <v>149</v>
      </c>
      <c r="J47" s="25">
        <v>149</v>
      </c>
      <c r="P47" s="36" t="s">
        <v>5056</v>
      </c>
      <c r="Q47" s="34">
        <v>751</v>
      </c>
      <c r="R47" s="34">
        <v>751</v>
      </c>
    </row>
    <row r="49" spans="4:17" ht="21" customHeight="1" x14ac:dyDescent="0.25">
      <c r="D49" s="80" t="s">
        <v>5073</v>
      </c>
      <c r="E49" s="81"/>
      <c r="H49" s="82" t="s">
        <v>5074</v>
      </c>
      <c r="I49" s="83"/>
      <c r="P49" s="86" t="s">
        <v>5076</v>
      </c>
      <c r="Q49" s="87"/>
    </row>
    <row r="50" spans="4:17" x14ac:dyDescent="0.2">
      <c r="D50" s="52" t="s">
        <v>24</v>
      </c>
      <c r="E50" s="52">
        <f>200/218*100</f>
        <v>91.743119266055047</v>
      </c>
      <c r="H50" s="40" t="s">
        <v>24</v>
      </c>
      <c r="I50" s="40">
        <f>75/149*100</f>
        <v>50.335570469798661</v>
      </c>
      <c r="P50" s="37" t="s">
        <v>24</v>
      </c>
      <c r="Q50" s="37">
        <f>551/751*100</f>
        <v>73.368841544607193</v>
      </c>
    </row>
    <row r="51" spans="4:17" x14ac:dyDescent="0.2">
      <c r="D51" s="52" t="s">
        <v>46</v>
      </c>
      <c r="E51" s="51">
        <f>18/218*100</f>
        <v>8.2568807339449553</v>
      </c>
      <c r="H51" s="40" t="s">
        <v>46</v>
      </c>
      <c r="I51" s="28">
        <f>74/149*100</f>
        <v>49.664429530201346</v>
      </c>
      <c r="P51" s="37" t="s">
        <v>46</v>
      </c>
      <c r="Q51" s="11">
        <f>200/751*100</f>
        <v>26.631158455392811</v>
      </c>
    </row>
    <row r="56" spans="4:17" ht="21" x14ac:dyDescent="0.25">
      <c r="D56" s="78" t="s">
        <v>5081</v>
      </c>
      <c r="E56" s="78"/>
      <c r="F56" s="78"/>
      <c r="H56" s="79" t="s">
        <v>5082</v>
      </c>
      <c r="I56" s="79"/>
      <c r="J56" s="79"/>
    </row>
    <row r="57" spans="4:17" x14ac:dyDescent="0.2">
      <c r="D57" s="1"/>
      <c r="E57" s="1"/>
      <c r="F57" s="1"/>
      <c r="H57" s="1"/>
      <c r="I57" s="1"/>
      <c r="J57" s="1"/>
    </row>
    <row r="58" spans="4:17" x14ac:dyDescent="0.2">
      <c r="D58" s="22" t="s">
        <v>11</v>
      </c>
      <c r="E58" s="1" t="s">
        <v>27</v>
      </c>
      <c r="F58" s="1"/>
      <c r="H58" s="22" t="s">
        <v>11</v>
      </c>
      <c r="I58" s="1" t="s">
        <v>27</v>
      </c>
      <c r="J58" s="1"/>
    </row>
    <row r="59" spans="4:17" ht="21" x14ac:dyDescent="0.25">
      <c r="D59" s="17"/>
      <c r="E59" s="1"/>
      <c r="F59" s="1"/>
      <c r="H59" s="17"/>
      <c r="I59" s="1"/>
      <c r="J59" s="1"/>
    </row>
    <row r="60" spans="4:17" x14ac:dyDescent="0.2">
      <c r="D60" s="16" t="s">
        <v>5054</v>
      </c>
      <c r="E60" s="16" t="s">
        <v>5057</v>
      </c>
      <c r="F60" s="16"/>
      <c r="H60" s="25" t="s">
        <v>5054</v>
      </c>
      <c r="I60" s="25" t="s">
        <v>5057</v>
      </c>
      <c r="J60" s="25"/>
    </row>
    <row r="61" spans="4:17" x14ac:dyDescent="0.2">
      <c r="D61" s="22" t="s">
        <v>5055</v>
      </c>
      <c r="E61" s="16" t="s">
        <v>110</v>
      </c>
      <c r="F61" s="16" t="s">
        <v>5056</v>
      </c>
      <c r="G61" s="56" t="s">
        <v>5062</v>
      </c>
      <c r="H61" s="22" t="s">
        <v>5055</v>
      </c>
      <c r="I61" s="25" t="s">
        <v>45</v>
      </c>
      <c r="J61" s="25" t="s">
        <v>5056</v>
      </c>
    </row>
    <row r="62" spans="4:17" x14ac:dyDescent="0.2">
      <c r="D62" s="59" t="s">
        <v>112</v>
      </c>
      <c r="E62" s="67">
        <v>142</v>
      </c>
      <c r="F62" s="67">
        <v>142</v>
      </c>
      <c r="G62" s="1">
        <f>2/218*100</f>
        <v>0.91743119266055051</v>
      </c>
      <c r="H62" s="60" t="s">
        <v>520</v>
      </c>
      <c r="I62" s="40">
        <v>44</v>
      </c>
      <c r="J62" s="40">
        <v>44</v>
      </c>
      <c r="L62">
        <f>44/149*100</f>
        <v>29.530201342281881</v>
      </c>
    </row>
    <row r="63" spans="4:17" x14ac:dyDescent="0.2">
      <c r="D63" s="58" t="s">
        <v>5105</v>
      </c>
      <c r="E63" s="1">
        <v>8</v>
      </c>
      <c r="F63" s="1">
        <v>8</v>
      </c>
      <c r="G63" s="52">
        <f>142/218*100</f>
        <v>65.137614678899084</v>
      </c>
      <c r="H63" s="60" t="s">
        <v>5105</v>
      </c>
      <c r="I63" s="40">
        <v>13</v>
      </c>
      <c r="J63" s="40">
        <v>13</v>
      </c>
      <c r="L63">
        <f>13/149*100</f>
        <v>8.724832214765101</v>
      </c>
    </row>
    <row r="64" spans="4:17" x14ac:dyDescent="0.2">
      <c r="D64" s="59" t="s">
        <v>999</v>
      </c>
      <c r="E64" s="68">
        <v>29</v>
      </c>
      <c r="F64" s="68">
        <v>29</v>
      </c>
      <c r="G64" s="1">
        <f>8/218*100</f>
        <v>3.669724770642202</v>
      </c>
      <c r="H64" s="58" t="s">
        <v>5106</v>
      </c>
      <c r="I64" s="1">
        <v>5</v>
      </c>
      <c r="J64" s="1">
        <v>5</v>
      </c>
    </row>
    <row r="65" spans="4:12" x14ac:dyDescent="0.2">
      <c r="D65" s="58" t="s">
        <v>3072</v>
      </c>
      <c r="E65" s="1">
        <v>2</v>
      </c>
      <c r="F65" s="1">
        <v>2</v>
      </c>
      <c r="G65" s="1">
        <f>1/218*100</f>
        <v>0.45871559633027525</v>
      </c>
      <c r="H65" s="60" t="s">
        <v>49</v>
      </c>
      <c r="I65" s="40">
        <v>39</v>
      </c>
      <c r="J65" s="40">
        <v>39</v>
      </c>
      <c r="L65">
        <f>39/149*100</f>
        <v>26.174496644295303</v>
      </c>
    </row>
    <row r="66" spans="4:12" x14ac:dyDescent="0.2">
      <c r="D66" s="58" t="s">
        <v>387</v>
      </c>
      <c r="E66" s="1">
        <v>8</v>
      </c>
      <c r="F66" s="1">
        <v>8</v>
      </c>
      <c r="G66" s="52">
        <f>29/218*100</f>
        <v>13.302752293577983</v>
      </c>
      <c r="H66" s="58" t="s">
        <v>254</v>
      </c>
      <c r="I66" s="1">
        <v>6</v>
      </c>
      <c r="J66" s="1">
        <v>6</v>
      </c>
    </row>
    <row r="67" spans="4:12" x14ac:dyDescent="0.2">
      <c r="D67" s="23" t="s">
        <v>5106</v>
      </c>
      <c r="E67" s="1">
        <v>11</v>
      </c>
      <c r="F67" s="1">
        <v>11</v>
      </c>
      <c r="G67" s="1">
        <f t="shared" ref="G67" si="0">2/218*100</f>
        <v>0.91743119266055051</v>
      </c>
      <c r="H67" s="60" t="s">
        <v>210</v>
      </c>
      <c r="I67" s="40">
        <v>16</v>
      </c>
      <c r="J67" s="40">
        <v>16</v>
      </c>
      <c r="L67">
        <f>16/149*100</f>
        <v>10.738255033557047</v>
      </c>
    </row>
    <row r="68" spans="4:12" x14ac:dyDescent="0.2">
      <c r="D68" s="58" t="s">
        <v>254</v>
      </c>
      <c r="E68" s="1">
        <v>1</v>
      </c>
      <c r="F68" s="1">
        <v>1</v>
      </c>
      <c r="G68" s="1">
        <f>8/218*100</f>
        <v>3.669724770642202</v>
      </c>
      <c r="H68" s="58" t="s">
        <v>836</v>
      </c>
      <c r="I68" s="1">
        <v>9</v>
      </c>
      <c r="J68" s="1">
        <v>9</v>
      </c>
    </row>
    <row r="69" spans="4:12" x14ac:dyDescent="0.2">
      <c r="D69" s="23" t="s">
        <v>5099</v>
      </c>
      <c r="E69" s="1">
        <v>1</v>
      </c>
      <c r="F69" s="1">
        <v>1</v>
      </c>
      <c r="G69" s="52">
        <f>11/218*100</f>
        <v>5.0458715596330279</v>
      </c>
      <c r="H69" s="23" t="s">
        <v>5097</v>
      </c>
      <c r="I69" s="1">
        <v>1</v>
      </c>
      <c r="J69" s="1">
        <v>1</v>
      </c>
    </row>
    <row r="70" spans="4:12" x14ac:dyDescent="0.2">
      <c r="D70" s="23" t="s">
        <v>5102</v>
      </c>
      <c r="E70" s="1">
        <v>12</v>
      </c>
      <c r="F70" s="1">
        <v>12</v>
      </c>
      <c r="G70" s="1">
        <f>2/218*100</f>
        <v>0.91743119266055051</v>
      </c>
      <c r="H70" s="23" t="s">
        <v>5102</v>
      </c>
      <c r="I70" s="1">
        <v>3</v>
      </c>
      <c r="J70" s="1">
        <v>3</v>
      </c>
    </row>
    <row r="71" spans="4:12" x14ac:dyDescent="0.2">
      <c r="D71" s="23" t="s">
        <v>5096</v>
      </c>
      <c r="E71" s="1">
        <v>2</v>
      </c>
      <c r="F71" s="1">
        <v>2</v>
      </c>
      <c r="G71" s="1">
        <f>1/218*100</f>
        <v>0.45871559633027525</v>
      </c>
      <c r="H71" s="23" t="s">
        <v>5098</v>
      </c>
      <c r="I71" s="1">
        <v>1</v>
      </c>
      <c r="J71" s="1">
        <v>1</v>
      </c>
    </row>
    <row r="72" spans="4:12" x14ac:dyDescent="0.2">
      <c r="D72" s="23" t="s">
        <v>5100</v>
      </c>
      <c r="E72" s="1">
        <v>2</v>
      </c>
      <c r="F72" s="1">
        <v>2</v>
      </c>
      <c r="G72" s="52">
        <f>12/218*100</f>
        <v>5.5045871559633035</v>
      </c>
      <c r="H72" s="23" t="s">
        <v>5096</v>
      </c>
      <c r="I72" s="1">
        <v>8</v>
      </c>
      <c r="J72" s="1">
        <v>8</v>
      </c>
    </row>
    <row r="73" spans="4:12" x14ac:dyDescent="0.2">
      <c r="D73" s="21" t="s">
        <v>5056</v>
      </c>
      <c r="E73" s="16">
        <v>218</v>
      </c>
      <c r="F73" s="16">
        <v>218</v>
      </c>
      <c r="G73" s="56">
        <f>218/218*100</f>
        <v>100</v>
      </c>
      <c r="H73" s="23" t="s">
        <v>5100</v>
      </c>
      <c r="I73" s="1">
        <v>3</v>
      </c>
      <c r="J73" s="1">
        <v>3</v>
      </c>
    </row>
    <row r="74" spans="4:12" x14ac:dyDescent="0.2">
      <c r="H74" s="23" t="s">
        <v>5101</v>
      </c>
      <c r="I74" s="1">
        <v>1</v>
      </c>
      <c r="J74" s="1">
        <v>1</v>
      </c>
    </row>
    <row r="75" spans="4:12" x14ac:dyDescent="0.2">
      <c r="H75" s="26" t="s">
        <v>5056</v>
      </c>
      <c r="I75" s="25">
        <v>149</v>
      </c>
      <c r="J75" s="25">
        <v>149</v>
      </c>
    </row>
    <row r="77" spans="4:12" x14ac:dyDescent="0.2">
      <c r="D77" s="22" t="s">
        <v>11</v>
      </c>
      <c r="E77" s="1" t="s">
        <v>27</v>
      </c>
      <c r="F77" s="1"/>
    </row>
    <row r="78" spans="4:12" ht="21" x14ac:dyDescent="0.25">
      <c r="D78" s="17"/>
      <c r="E78" s="1"/>
      <c r="F78" s="1"/>
    </row>
    <row r="79" spans="4:12" x14ac:dyDescent="0.2">
      <c r="D79" s="16" t="s">
        <v>5054</v>
      </c>
      <c r="E79" s="16" t="s">
        <v>5057</v>
      </c>
      <c r="F79" s="16"/>
    </row>
    <row r="80" spans="4:12" x14ac:dyDescent="0.2">
      <c r="D80" s="16" t="s">
        <v>5055</v>
      </c>
      <c r="E80" s="16" t="s">
        <v>110</v>
      </c>
      <c r="F80" s="16" t="s">
        <v>5056</v>
      </c>
      <c r="G80" s="55" t="s">
        <v>5062</v>
      </c>
    </row>
    <row r="81" spans="4:7" x14ac:dyDescent="0.2">
      <c r="D81" s="23" t="s">
        <v>32</v>
      </c>
      <c r="E81" s="1">
        <v>23</v>
      </c>
      <c r="F81" s="1">
        <v>23</v>
      </c>
    </row>
    <row r="82" spans="4:7" x14ac:dyDescent="0.2">
      <c r="D82" s="54" t="s">
        <v>112</v>
      </c>
      <c r="E82" s="67">
        <v>15</v>
      </c>
      <c r="F82" s="67">
        <v>15</v>
      </c>
    </row>
    <row r="83" spans="4:7" x14ac:dyDescent="0.2">
      <c r="D83" s="24" t="s">
        <v>387</v>
      </c>
      <c r="E83" s="1">
        <v>1</v>
      </c>
      <c r="F83" s="1">
        <v>1</v>
      </c>
    </row>
    <row r="84" spans="4:7" x14ac:dyDescent="0.2">
      <c r="D84" s="24" t="s">
        <v>5106</v>
      </c>
      <c r="E84" s="1">
        <v>4</v>
      </c>
      <c r="F84" s="1">
        <v>4</v>
      </c>
    </row>
    <row r="85" spans="4:7" x14ac:dyDescent="0.2">
      <c r="D85" s="24" t="s">
        <v>254</v>
      </c>
      <c r="E85" s="1">
        <v>1</v>
      </c>
      <c r="F85" s="1">
        <v>1</v>
      </c>
    </row>
    <row r="86" spans="4:7" x14ac:dyDescent="0.2">
      <c r="D86" s="24" t="s">
        <v>5102</v>
      </c>
      <c r="E86" s="1">
        <v>1</v>
      </c>
      <c r="F86" s="1">
        <v>1</v>
      </c>
    </row>
    <row r="87" spans="4:7" x14ac:dyDescent="0.2">
      <c r="D87" s="24" t="s">
        <v>5096</v>
      </c>
      <c r="E87" s="1">
        <v>1</v>
      </c>
      <c r="F87" s="1">
        <v>1</v>
      </c>
    </row>
    <row r="88" spans="4:7" x14ac:dyDescent="0.2">
      <c r="D88" s="23" t="s">
        <v>23</v>
      </c>
      <c r="E88" s="1">
        <v>25</v>
      </c>
      <c r="F88" s="1">
        <v>25</v>
      </c>
    </row>
    <row r="89" spans="4:7" x14ac:dyDescent="0.2">
      <c r="D89" s="24" t="s">
        <v>112</v>
      </c>
      <c r="E89" s="1">
        <v>4</v>
      </c>
      <c r="F89" s="1">
        <v>4</v>
      </c>
    </row>
    <row r="90" spans="4:7" x14ac:dyDescent="0.2">
      <c r="D90" s="24" t="s">
        <v>5106</v>
      </c>
      <c r="E90" s="1">
        <v>7</v>
      </c>
      <c r="F90" s="1">
        <v>7</v>
      </c>
    </row>
    <row r="91" spans="4:7" x14ac:dyDescent="0.2">
      <c r="D91" s="24" t="s">
        <v>5102</v>
      </c>
      <c r="E91" s="1">
        <v>11</v>
      </c>
      <c r="F91" s="1">
        <v>11</v>
      </c>
    </row>
    <row r="92" spans="4:7" x14ac:dyDescent="0.2">
      <c r="D92" s="24" t="s">
        <v>5096</v>
      </c>
      <c r="E92" s="1">
        <v>1</v>
      </c>
      <c r="F92" s="1">
        <v>1</v>
      </c>
    </row>
    <row r="93" spans="4:7" x14ac:dyDescent="0.2">
      <c r="D93" s="24" t="s">
        <v>5100</v>
      </c>
      <c r="E93" s="1">
        <v>2</v>
      </c>
      <c r="F93" s="1">
        <v>2</v>
      </c>
    </row>
    <row r="94" spans="4:7" x14ac:dyDescent="0.2">
      <c r="D94" s="23" t="s">
        <v>52</v>
      </c>
      <c r="E94" s="1">
        <v>170</v>
      </c>
      <c r="F94" s="1">
        <v>170</v>
      </c>
      <c r="G94">
        <f>170/170*100</f>
        <v>100</v>
      </c>
    </row>
    <row r="95" spans="4:7" x14ac:dyDescent="0.2">
      <c r="D95" s="54" t="s">
        <v>112</v>
      </c>
      <c r="E95" s="67">
        <v>123</v>
      </c>
      <c r="F95" s="52">
        <v>123</v>
      </c>
      <c r="G95" s="57">
        <f>123/170*100</f>
        <v>72.35294117647058</v>
      </c>
    </row>
    <row r="96" spans="4:7" x14ac:dyDescent="0.2">
      <c r="D96" s="24" t="s">
        <v>5105</v>
      </c>
      <c r="E96" s="1">
        <v>8</v>
      </c>
      <c r="F96" s="1">
        <v>8</v>
      </c>
      <c r="G96">
        <f>8/170*100</f>
        <v>4.7058823529411766</v>
      </c>
    </row>
    <row r="97" spans="4:7" x14ac:dyDescent="0.2">
      <c r="D97" s="54" t="s">
        <v>999</v>
      </c>
      <c r="E97" s="67">
        <v>29</v>
      </c>
      <c r="F97" s="52">
        <v>29</v>
      </c>
      <c r="G97">
        <f>1/170*100</f>
        <v>0.58823529411764708</v>
      </c>
    </row>
    <row r="98" spans="4:7" x14ac:dyDescent="0.2">
      <c r="D98" s="24" t="s">
        <v>3072</v>
      </c>
      <c r="E98" s="1">
        <v>2</v>
      </c>
      <c r="F98" s="1">
        <v>2</v>
      </c>
      <c r="G98" s="57">
        <f>29/170*100</f>
        <v>17.058823529411764</v>
      </c>
    </row>
    <row r="99" spans="4:7" x14ac:dyDescent="0.2">
      <c r="D99" s="24" t="s">
        <v>387</v>
      </c>
      <c r="E99" s="1">
        <v>7</v>
      </c>
      <c r="F99" s="1">
        <v>7</v>
      </c>
      <c r="G99">
        <f>2/170*100</f>
        <v>1.1764705882352942</v>
      </c>
    </row>
    <row r="100" spans="4:7" x14ac:dyDescent="0.2">
      <c r="D100" s="24" t="s">
        <v>5099</v>
      </c>
      <c r="E100" s="1">
        <v>1</v>
      </c>
      <c r="F100" s="1">
        <v>1</v>
      </c>
      <c r="G100">
        <f>2/170*100</f>
        <v>1.1764705882352942</v>
      </c>
    </row>
    <row r="101" spans="4:7" x14ac:dyDescent="0.2">
      <c r="D101" s="21" t="s">
        <v>5056</v>
      </c>
      <c r="E101" s="16">
        <v>218</v>
      </c>
      <c r="F101" s="16">
        <v>218</v>
      </c>
    </row>
  </sheetData>
  <mergeCells count="17">
    <mergeCell ref="D3:E4"/>
    <mergeCell ref="P14:R14"/>
    <mergeCell ref="H14:J14"/>
    <mergeCell ref="D14:F14"/>
    <mergeCell ref="L14:N14"/>
    <mergeCell ref="P30:Q30"/>
    <mergeCell ref="D49:E49"/>
    <mergeCell ref="H49:I49"/>
    <mergeCell ref="H39:J39"/>
    <mergeCell ref="D39:F39"/>
    <mergeCell ref="P39:R39"/>
    <mergeCell ref="P49:Q49"/>
    <mergeCell ref="D56:F56"/>
    <mergeCell ref="H56:J56"/>
    <mergeCell ref="D30:E30"/>
    <mergeCell ref="H30:I30"/>
    <mergeCell ref="L30:M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A594-8A92-D84A-98FB-12C65E0F6451}">
  <dimension ref="C7:E17"/>
  <sheetViews>
    <sheetView topLeftCell="A6" zoomScale="131" workbookViewId="0">
      <selection activeCell="G11" sqref="G11:G19"/>
    </sheetView>
  </sheetViews>
  <sheetFormatPr baseColWidth="10" defaultRowHeight="16" x14ac:dyDescent="0.2"/>
  <cols>
    <col min="3" max="3" width="37.83203125" bestFit="1" customWidth="1"/>
    <col min="4" max="4" width="21.83203125" bestFit="1" customWidth="1"/>
    <col min="5" max="6" width="12.33203125" bestFit="1" customWidth="1"/>
    <col min="7" max="9" width="12" bestFit="1" customWidth="1"/>
  </cols>
  <sheetData>
    <row r="7" spans="3:5" x14ac:dyDescent="0.2">
      <c r="C7" s="61" t="s">
        <v>5054</v>
      </c>
      <c r="D7" s="61" t="s">
        <v>5057</v>
      </c>
    </row>
    <row r="8" spans="3:5" x14ac:dyDescent="0.2">
      <c r="C8" s="61" t="s">
        <v>5055</v>
      </c>
      <c r="D8" t="s">
        <v>110</v>
      </c>
      <c r="E8" t="s">
        <v>5056</v>
      </c>
    </row>
    <row r="9" spans="3:5" x14ac:dyDescent="0.2">
      <c r="C9" s="62" t="s">
        <v>32</v>
      </c>
      <c r="D9">
        <v>23</v>
      </c>
      <c r="E9">
        <v>23</v>
      </c>
    </row>
    <row r="10" spans="3:5" x14ac:dyDescent="0.2">
      <c r="C10" s="63" t="s">
        <v>24</v>
      </c>
      <c r="D10">
        <v>18</v>
      </c>
      <c r="E10">
        <v>18</v>
      </c>
    </row>
    <row r="11" spans="3:5" x14ac:dyDescent="0.2">
      <c r="C11" s="63" t="s">
        <v>46</v>
      </c>
      <c r="D11">
        <v>5</v>
      </c>
      <c r="E11">
        <v>5</v>
      </c>
    </row>
    <row r="12" spans="3:5" x14ac:dyDescent="0.2">
      <c r="C12" s="69" t="s">
        <v>5096</v>
      </c>
      <c r="D12">
        <v>1</v>
      </c>
      <c r="E12">
        <v>1</v>
      </c>
    </row>
    <row r="13" spans="3:5" x14ac:dyDescent="0.2">
      <c r="C13" s="69" t="s">
        <v>112</v>
      </c>
      <c r="D13">
        <v>3</v>
      </c>
      <c r="E13">
        <v>3</v>
      </c>
    </row>
    <row r="14" spans="3:5" x14ac:dyDescent="0.2">
      <c r="C14" s="69" t="s">
        <v>387</v>
      </c>
      <c r="D14">
        <v>1</v>
      </c>
      <c r="E14">
        <v>1</v>
      </c>
    </row>
    <row r="15" spans="3:5" x14ac:dyDescent="0.2">
      <c r="C15" s="62" t="s">
        <v>23</v>
      </c>
      <c r="D15">
        <v>25</v>
      </c>
      <c r="E15">
        <v>25</v>
      </c>
    </row>
    <row r="16" spans="3:5" x14ac:dyDescent="0.2">
      <c r="C16" s="62" t="s">
        <v>52</v>
      </c>
      <c r="D16">
        <v>170</v>
      </c>
      <c r="E16">
        <v>170</v>
      </c>
    </row>
    <row r="17" spans="3:5" x14ac:dyDescent="0.2">
      <c r="C17" s="62" t="s">
        <v>5056</v>
      </c>
      <c r="D17">
        <v>218</v>
      </c>
      <c r="E17">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general_statistics</vt:lpstr>
      <vt:lpstr>RQ1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2025-04-13T12:29:13Z</dcterms:created>
  <dcterms:modified xsi:type="dcterms:W3CDTF">2025-05-27T14:53:39Z</dcterms:modified>
</cp:coreProperties>
</file>