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61E0C711-107D-4023-9898-13CD7F5C9DBB}" xr6:coauthVersionLast="34" xr6:coauthVersionMax="34" xr10:uidLastSave="{00000000-0000-0000-0000-000000000000}"/>
  <bookViews>
    <workbookView xWindow="0" yWindow="0" windowWidth="20490" windowHeight="8940" xr2:uid="{00000000-000D-0000-FFFF-FFFF00000000}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K28" i="1" l="1"/>
  <c r="K25" i="1"/>
  <c r="K21" i="1"/>
  <c r="K18" i="1"/>
  <c r="K15" i="1"/>
  <c r="H28" i="1"/>
  <c r="H25" i="1"/>
  <c r="H21" i="1"/>
  <c r="H18" i="1"/>
  <c r="H15" i="1"/>
  <c r="H12" i="1"/>
  <c r="H9" i="1"/>
  <c r="H5" i="1"/>
</calcChain>
</file>

<file path=xl/sharedStrings.xml><?xml version="1.0" encoding="utf-8"?>
<sst xmlns="http://schemas.openxmlformats.org/spreadsheetml/2006/main" count="54" uniqueCount="28">
  <si>
    <t>Cristina</t>
  </si>
  <si>
    <t>Daniel</t>
  </si>
  <si>
    <t>Patricia</t>
  </si>
  <si>
    <t>Basilio</t>
  </si>
  <si>
    <t>Carlos</t>
  </si>
  <si>
    <t>Sandra</t>
  </si>
  <si>
    <t>Samuel</t>
  </si>
  <si>
    <t>Tatiana</t>
  </si>
  <si>
    <t>ValentinBook</t>
  </si>
  <si>
    <t>Name</t>
  </si>
  <si>
    <t>Order Date</t>
  </si>
  <si>
    <t>Quantity</t>
  </si>
  <si>
    <t>Client</t>
  </si>
  <si>
    <t>COUNT.IF</t>
  </si>
  <si>
    <t>No Sales</t>
  </si>
  <si>
    <t>More than 10</t>
  </si>
  <si>
    <t>Tatiana's Units</t>
  </si>
  <si>
    <t>Cristina's Units</t>
  </si>
  <si>
    <t>Samuel's Units</t>
  </si>
  <si>
    <t>Daniel's Units</t>
  </si>
  <si>
    <t>Basilio's Units</t>
  </si>
  <si>
    <t>Sandra's Units</t>
  </si>
  <si>
    <t>Patricia's Units</t>
  </si>
  <si>
    <t>Carlos's Units</t>
  </si>
  <si>
    <t>Andres</t>
  </si>
  <si>
    <t>Mery</t>
  </si>
  <si>
    <t>Andres's Units</t>
  </si>
  <si>
    <t>Mery's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</si>
</sst>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8" formatCode="m\-d\-yyyy"/>
  </numFmts>
  <fonts count="11" x14ac:knownFonts="1">
    <font>
      <sz val="9"/>
      <name val="Arial"/>
      <family val="2"/>
    </font>
    <font>
      <sz val="10"/>
      <name val="Garamond"/>
      <family val="1"/>
    </font>
    <font>
      <sz val="10"/>
      <name val="Arial"/>
      <family val="2"/>
    </font>
    <font>
      <sz val="9"/>
      <name val="Arial"/>
      <family val="2"/>
    </font>
    <font>
      <b/>
      <sz val="8"/>
      <color indexed="12"/>
      <name val="Arial"/>
      <family val="2"/>
    </font>
    <font>
      <b/>
      <i/>
      <sz val="6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1" applyFont="1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0" fillId="2" borderId="0" xfId="0" applyFill="1"/>
    <xf numFmtId="0" fontId="2" fillId="2" borderId="0" xfId="1" applyFont="1" applyFill="1" applyBorder="1"/>
    <xf numFmtId="0" fontId="7" fillId="0" borderId="2" xfId="2" applyFont="1" applyFill="1" applyBorder="1" applyAlignment="1" applyProtection="1"/>
    <xf numFmtId="0" fontId="7" fillId="0" borderId="4" xfId="2" applyFont="1" applyFill="1" applyBorder="1" applyAlignment="1" applyProtection="1">
      <alignment horizontal="center"/>
    </xf>
    <xf numFmtId="0" fontId="6" fillId="0" borderId="5" xfId="2" applyFont="1" applyFill="1" applyBorder="1" applyAlignment="1" applyProtection="1">
      <alignment horizontal="center"/>
    </xf>
    <xf numFmtId="0" fontId="6" fillId="2" borderId="5" xfId="0" applyFont="1" applyFill="1" applyBorder="1" applyAlignment="1">
      <alignment horizontal="center"/>
    </xf>
    <xf numFmtId="0" fontId="8" fillId="2" borderId="0" xfId="0" applyFont="1" applyFill="1"/>
    <xf numFmtId="0" fontId="7" fillId="0" borderId="4" xfId="2" applyFont="1" applyFill="1" applyBorder="1" applyAlignment="1">
      <alignment horizontal="center"/>
    </xf>
    <xf numFmtId="0" fontId="6" fillId="0" borderId="2" xfId="2" applyFont="1" applyFill="1" applyBorder="1" applyAlignment="1" applyProtection="1"/>
    <xf numFmtId="0" fontId="9" fillId="2" borderId="1" xfId="0" applyFont="1" applyFill="1" applyBorder="1" applyAlignment="1">
      <alignment horizontal="left"/>
    </xf>
    <xf numFmtId="0" fontId="10" fillId="3" borderId="2" xfId="2" applyFont="1" applyFill="1" applyBorder="1" applyAlignment="1" applyProtection="1">
      <alignment horizontal="center"/>
    </xf>
    <xf numFmtId="0" fontId="10" fillId="3" borderId="3" xfId="2" applyFont="1" applyFill="1" applyBorder="1" applyAlignment="1" applyProtection="1">
      <alignment horizontal="center"/>
    </xf>
    <xf numFmtId="0" fontId="10" fillId="3" borderId="4" xfId="2" applyFont="1" applyFill="1" applyBorder="1" applyAlignment="1" applyProtection="1">
      <alignment horizontal="center"/>
    </xf>
    <xf numFmtId="0" fontId="10" fillId="3" borderId="5" xfId="0" applyFont="1" applyFill="1" applyBorder="1" applyAlignment="1">
      <alignment horizontal="center"/>
    </xf>
    <xf numFmtId="168" fontId="7" fillId="0" borderId="3" xfId="2" applyNumberFormat="1" applyFont="1" applyFill="1" applyBorder="1" applyAlignment="1" applyProtection="1">
      <alignment horizontal="center"/>
    </xf>
  </cellXfs>
  <cellStyles count="4">
    <cellStyle name="Euro" xfId="3" xr:uid="{00000000-0005-0000-0000-000000000000}"/>
    <cellStyle name="Normal" xfId="0" builtinId="0"/>
    <cellStyle name="Normal_Funct" xfId="1" xr:uid="{00000000-0005-0000-0000-000002000000}"/>
    <cellStyle name="Normal_WORKLOG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"/>
  <sheetViews>
    <sheetView tabSelected="1" workbookViewId="0">
      <selection activeCell="K28" sqref="K28"/>
    </sheetView>
  </sheetViews>
  <sheetFormatPr defaultColWidth="9.140625" defaultRowHeight="12" x14ac:dyDescent="0.2"/>
  <cols>
    <col min="1" max="1" width="2.7109375" style="9" customWidth="1"/>
    <col min="2" max="2" width="8.85546875" style="9" customWidth="1"/>
    <col min="3" max="3" width="12" style="9" customWidth="1"/>
    <col min="4" max="4" width="11.5703125" style="9" customWidth="1"/>
    <col min="5" max="5" width="9.85546875" style="9" customWidth="1"/>
    <col min="6" max="6" width="2.85546875" style="9" customWidth="1"/>
    <col min="7" max="7" width="11.42578125" style="9" customWidth="1"/>
    <col min="8" max="8" width="17.42578125" style="9" customWidth="1"/>
    <col min="9" max="9" width="5.140625" style="9" customWidth="1"/>
    <col min="10" max="10" width="6" style="9" customWidth="1"/>
    <col min="11" max="11" width="17.42578125" style="9" customWidth="1"/>
    <col min="12" max="16384" width="9.140625" style="9"/>
  </cols>
  <sheetData>
    <row r="1" spans="1:36" s="1" customFormat="1" ht="12.75" x14ac:dyDescent="0.2"/>
    <row r="2" spans="1:36" s="6" customFormat="1" ht="24.75" customHeight="1" x14ac:dyDescent="0.3">
      <c r="A2" s="2"/>
      <c r="B2" s="1"/>
      <c r="C2" s="18" t="s">
        <v>8</v>
      </c>
      <c r="D2" s="3"/>
      <c r="E2" s="4"/>
      <c r="F2" s="4"/>
      <c r="G2" s="4"/>
      <c r="H2" s="4"/>
      <c r="I2" s="5"/>
      <c r="J2" s="2"/>
      <c r="K2" s="2"/>
    </row>
    <row r="3" spans="1:36" s="6" customFormat="1" ht="10.5" customHeight="1" x14ac:dyDescent="0.2">
      <c r="A3" s="7"/>
      <c r="B3" s="1"/>
      <c r="C3" s="8"/>
      <c r="D3" s="9"/>
      <c r="E3" s="5"/>
      <c r="F3" s="5"/>
      <c r="G3" s="5"/>
      <c r="H3" s="10"/>
      <c r="I3" s="10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4.45" customHeight="1" x14ac:dyDescent="0.2">
      <c r="C4" s="19" t="s">
        <v>9</v>
      </c>
      <c r="D4" s="20" t="s">
        <v>10</v>
      </c>
      <c r="E4" s="21" t="s">
        <v>11</v>
      </c>
      <c r="G4" s="22" t="s">
        <v>12</v>
      </c>
      <c r="H4" s="22" t="s">
        <v>13</v>
      </c>
      <c r="S4" s="9" t="s">
        <v>0</v>
      </c>
    </row>
    <row r="5" spans="1:36" ht="14.45" customHeight="1" x14ac:dyDescent="0.2">
      <c r="C5" s="11" t="s">
        <v>0</v>
      </c>
      <c r="D5" s="23">
        <v>41334</v>
      </c>
      <c r="E5" s="12">
        <v>3</v>
      </c>
      <c r="G5" s="13" t="s">
        <v>1</v>
      </c>
      <c r="H5" s="14">
        <f>COUNTIF(C5:C29,G5)</f>
        <v>2</v>
      </c>
      <c r="I5" s="15"/>
      <c r="S5" s="9" t="s">
        <v>2</v>
      </c>
    </row>
    <row r="6" spans="1:36" ht="14.45" customHeight="1" x14ac:dyDescent="0.2">
      <c r="C6" s="11" t="s">
        <v>2</v>
      </c>
      <c r="D6" s="23">
        <v>41335</v>
      </c>
      <c r="E6" s="12">
        <v>8</v>
      </c>
      <c r="S6" s="9" t="s">
        <v>3</v>
      </c>
    </row>
    <row r="7" spans="1:36" ht="14.45" customHeight="1" x14ac:dyDescent="0.2">
      <c r="C7" s="11" t="s">
        <v>2</v>
      </c>
      <c r="D7" s="23">
        <v>41336</v>
      </c>
      <c r="E7" s="12">
        <v>12</v>
      </c>
      <c r="S7" s="9" t="s">
        <v>24</v>
      </c>
    </row>
    <row r="8" spans="1:36" ht="14.45" customHeight="1" x14ac:dyDescent="0.2">
      <c r="C8" s="11" t="s">
        <v>3</v>
      </c>
      <c r="D8" s="23">
        <v>41337</v>
      </c>
      <c r="E8" s="12">
        <v>0</v>
      </c>
      <c r="H8" s="22" t="s">
        <v>14</v>
      </c>
      <c r="S8" s="9" t="s">
        <v>4</v>
      </c>
    </row>
    <row r="9" spans="1:36" ht="14.45" customHeight="1" x14ac:dyDescent="0.2">
      <c r="C9" s="11" t="s">
        <v>0</v>
      </c>
      <c r="D9" s="23">
        <v>41338</v>
      </c>
      <c r="E9" s="12">
        <v>0</v>
      </c>
      <c r="H9" s="14">
        <f>COUNTIF(E5:E29,0)</f>
        <v>6</v>
      </c>
      <c r="I9" s="15"/>
      <c r="S9" s="9" t="s">
        <v>5</v>
      </c>
    </row>
    <row r="10" spans="1:36" ht="14.45" customHeight="1" x14ac:dyDescent="0.2">
      <c r="C10" s="11" t="s">
        <v>3</v>
      </c>
      <c r="D10" s="23">
        <v>41339</v>
      </c>
      <c r="E10" s="12">
        <v>0</v>
      </c>
      <c r="I10" s="15"/>
      <c r="S10" s="9" t="s">
        <v>6</v>
      </c>
    </row>
    <row r="11" spans="1:36" ht="14.45" customHeight="1" x14ac:dyDescent="0.2">
      <c r="C11" s="11" t="s">
        <v>24</v>
      </c>
      <c r="D11" s="23">
        <v>41340</v>
      </c>
      <c r="E11" s="12">
        <v>3</v>
      </c>
      <c r="H11" s="22" t="s">
        <v>15</v>
      </c>
      <c r="I11" s="15"/>
      <c r="S11" s="9" t="s">
        <v>1</v>
      </c>
    </row>
    <row r="12" spans="1:36" ht="12.75" x14ac:dyDescent="0.2">
      <c r="C12" s="11" t="s">
        <v>4</v>
      </c>
      <c r="D12" s="23">
        <v>41341</v>
      </c>
      <c r="E12" s="12">
        <v>0</v>
      </c>
      <c r="H12" s="14">
        <f>COUNTIF(E5:E29,"&gt;10")</f>
        <v>3</v>
      </c>
      <c r="I12" s="15"/>
      <c r="S12" s="9" t="s">
        <v>25</v>
      </c>
    </row>
    <row r="13" spans="1:36" ht="12.75" x14ac:dyDescent="0.2">
      <c r="C13" s="11" t="s">
        <v>24</v>
      </c>
      <c r="D13" s="23">
        <v>41342</v>
      </c>
      <c r="E13" s="12">
        <v>0</v>
      </c>
      <c r="I13" s="15"/>
      <c r="S13" s="9" t="s">
        <v>7</v>
      </c>
    </row>
    <row r="14" spans="1:36" x14ac:dyDescent="0.2">
      <c r="C14" s="11" t="s">
        <v>5</v>
      </c>
      <c r="D14" s="23">
        <v>41343</v>
      </c>
      <c r="E14" s="12">
        <v>0</v>
      </c>
      <c r="H14" s="22" t="s">
        <v>16</v>
      </c>
      <c r="K14" s="22" t="s">
        <v>20</v>
      </c>
      <c r="S14"/>
    </row>
    <row r="15" spans="1:36" x14ac:dyDescent="0.2">
      <c r="C15" s="11" t="s">
        <v>5</v>
      </c>
      <c r="D15" s="23">
        <v>41344</v>
      </c>
      <c r="E15" s="12">
        <v>6</v>
      </c>
      <c r="H15" s="14">
        <f>SUMIF($C$5:$C$29,"Tatiana",$E$5:$E$29)</f>
        <v>54</v>
      </c>
      <c r="K15" s="14">
        <f>SUMIF($C$5:$C$29,"Basilio",$E$5:$E$29)</f>
        <v>0</v>
      </c>
      <c r="S15"/>
    </row>
    <row r="16" spans="1:36" x14ac:dyDescent="0.2">
      <c r="C16" s="11" t="s">
        <v>6</v>
      </c>
      <c r="D16" s="23">
        <v>41345</v>
      </c>
      <c r="E16" s="12">
        <v>8</v>
      </c>
      <c r="S16"/>
    </row>
    <row r="17" spans="3:19" x14ac:dyDescent="0.2">
      <c r="C17" s="11" t="s">
        <v>5</v>
      </c>
      <c r="D17" s="23">
        <v>41346</v>
      </c>
      <c r="E17" s="12">
        <v>2</v>
      </c>
      <c r="H17" s="22" t="s">
        <v>17</v>
      </c>
      <c r="K17" s="22" t="s">
        <v>21</v>
      </c>
      <c r="S17"/>
    </row>
    <row r="18" spans="3:19" x14ac:dyDescent="0.2">
      <c r="C18" s="11" t="s">
        <v>6</v>
      </c>
      <c r="D18" s="23">
        <v>41347</v>
      </c>
      <c r="E18" s="16">
        <v>4</v>
      </c>
      <c r="H18" s="14">
        <f>SUMIF($C$5:$C$29,"Cristina",$E$5:$E$29)</f>
        <v>6</v>
      </c>
      <c r="K18" s="14">
        <f>SUMIF($C$5:$C$29,"Sandra",$E$5:$E$29)</f>
        <v>10</v>
      </c>
      <c r="S18"/>
    </row>
    <row r="19" spans="3:19" x14ac:dyDescent="0.2">
      <c r="C19" s="11" t="s">
        <v>5</v>
      </c>
      <c r="D19" s="23">
        <v>41348</v>
      </c>
      <c r="E19" s="12">
        <v>2</v>
      </c>
      <c r="S19"/>
    </row>
    <row r="20" spans="3:19" x14ac:dyDescent="0.2">
      <c r="C20" s="11" t="s">
        <v>1</v>
      </c>
      <c r="D20" s="23">
        <v>41349</v>
      </c>
      <c r="E20" s="12">
        <v>1</v>
      </c>
      <c r="H20" s="22" t="s">
        <v>18</v>
      </c>
      <c r="K20" s="22" t="s">
        <v>22</v>
      </c>
      <c r="S20"/>
    </row>
    <row r="21" spans="3:19" x14ac:dyDescent="0.2">
      <c r="C21" s="11" t="s">
        <v>1</v>
      </c>
      <c r="D21" s="23">
        <v>41350</v>
      </c>
      <c r="E21" s="12">
        <v>8</v>
      </c>
      <c r="H21" s="14">
        <f>SUMIF($C$5:$C$29,"Samuel",$E$5:$E$29)</f>
        <v>12</v>
      </c>
      <c r="K21" s="14">
        <f>SUMIF($C$5:$C$29,"Patricia",$E$5:$E$29)</f>
        <v>20</v>
      </c>
      <c r="S21"/>
    </row>
    <row r="22" spans="3:19" x14ac:dyDescent="0.2">
      <c r="C22" s="11" t="s">
        <v>25</v>
      </c>
      <c r="D22" s="23">
        <v>41351</v>
      </c>
      <c r="E22" s="12">
        <v>9</v>
      </c>
      <c r="S22"/>
    </row>
    <row r="23" spans="3:19" x14ac:dyDescent="0.2">
      <c r="C23" s="11" t="s">
        <v>7</v>
      </c>
      <c r="D23" s="23">
        <v>41352</v>
      </c>
      <c r="E23" s="12">
        <v>14</v>
      </c>
      <c r="S23"/>
    </row>
    <row r="24" spans="3:19" x14ac:dyDescent="0.2">
      <c r="C24" s="11" t="s">
        <v>7</v>
      </c>
      <c r="D24" s="23">
        <v>41353</v>
      </c>
      <c r="E24" s="12">
        <v>20</v>
      </c>
      <c r="H24" s="22" t="s">
        <v>27</v>
      </c>
      <c r="K24" s="22" t="s">
        <v>26</v>
      </c>
      <c r="S24"/>
    </row>
    <row r="25" spans="3:19" x14ac:dyDescent="0.2">
      <c r="C25" s="11" t="s">
        <v>0</v>
      </c>
      <c r="D25" s="23">
        <v>41354</v>
      </c>
      <c r="E25" s="12">
        <v>3</v>
      </c>
      <c r="H25" s="14">
        <f>SUMIF($C$5:$C$29,"Mery",$E$5:$E$29)</f>
        <v>9</v>
      </c>
      <c r="K25" s="14">
        <f>SUMIF($C$5:$C$29,"Andres",$E$5:$E$29)</f>
        <v>3</v>
      </c>
      <c r="S25"/>
    </row>
    <row r="26" spans="3:19" x14ac:dyDescent="0.2">
      <c r="C26" s="11" t="s">
        <v>7</v>
      </c>
      <c r="D26" s="23">
        <v>41355</v>
      </c>
      <c r="E26" s="12">
        <v>6</v>
      </c>
      <c r="S26"/>
    </row>
    <row r="27" spans="3:19" x14ac:dyDescent="0.2">
      <c r="C27" s="11" t="s">
        <v>7</v>
      </c>
      <c r="D27" s="23">
        <v>41356</v>
      </c>
      <c r="E27" s="12">
        <v>9</v>
      </c>
      <c r="H27" s="22" t="s">
        <v>19</v>
      </c>
      <c r="K27" s="22" t="s">
        <v>23</v>
      </c>
      <c r="S27"/>
    </row>
    <row r="28" spans="3:19" x14ac:dyDescent="0.2">
      <c r="C28" s="17" t="s">
        <v>7</v>
      </c>
      <c r="D28" s="23">
        <v>41357</v>
      </c>
      <c r="E28" s="12">
        <v>2</v>
      </c>
      <c r="H28" s="14">
        <f>SUMIF($C$5:$C$29,"Daniel",$E$5:$E$29)</f>
        <v>9</v>
      </c>
      <c r="K28" s="14">
        <f>SUMIF($C$5:$C$29,"Carlos",$E$5:$E$29)</f>
        <v>0</v>
      </c>
      <c r="S28"/>
    </row>
    <row r="29" spans="3:19" x14ac:dyDescent="0.2">
      <c r="C29" s="11" t="s">
        <v>7</v>
      </c>
      <c r="D29" s="23">
        <v>41358</v>
      </c>
      <c r="E29" s="12">
        <v>3</v>
      </c>
    </row>
  </sheetData>
  <dataValidations count="1">
    <dataValidation type="list" allowBlank="1" showInputMessage="1" showErrorMessage="1" sqref="G5" xr:uid="{11561370-8465-45D6-B8CA-7F51E4E43632}">
      <formula1>$S$4:$S$13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2012-06-06T05:41:34Z</dcterms:created>
  <dcterms:modified xsi:type="dcterms:W3CDTF">2018-07-17T06:42:32Z</dcterms:modified>
</cp:coreProperties>
</file>