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xcel2016files8\"/>
    </mc:Choice>
  </mc:AlternateContent>
  <xr:revisionPtr revIDLastSave="0" documentId="8_{C5D1573E-BE92-4A67-99E5-0122945A9C6B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VLOOKUP" sheetId="3" r:id="rId1"/>
    <sheet name="HLOOKUP" sheetId="4" r:id="rId2"/>
  </sheets>
  <definedNames>
    <definedName name="TABLE1">VLOOKUP!$A$1:$G$6</definedName>
  </definedNames>
  <calcPr calcId="162913"/>
</workbook>
</file>

<file path=xl/calcChain.xml><?xml version="1.0" encoding="utf-8"?>
<calcChain xmlns="http://schemas.openxmlformats.org/spreadsheetml/2006/main">
  <c r="B9" i="4" l="1"/>
  <c r="B8" i="4"/>
  <c r="B7" i="4"/>
  <c r="B15" i="3"/>
  <c r="B14" i="3"/>
  <c r="B13" i="3"/>
  <c r="B12" i="3"/>
  <c r="B11" i="3"/>
  <c r="B10" i="3"/>
</calcChain>
</file>

<file path=xl/sharedStrings.xml><?xml version="1.0" encoding="utf-8"?>
<sst xmlns="http://schemas.openxmlformats.org/spreadsheetml/2006/main" count="53" uniqueCount="42">
  <si>
    <t>Code</t>
  </si>
  <si>
    <t>Last names</t>
  </si>
  <si>
    <t>Name</t>
  </si>
  <si>
    <t>Age</t>
  </si>
  <si>
    <t>Salary</t>
  </si>
  <si>
    <t>Mobile</t>
  </si>
  <si>
    <t>Names</t>
  </si>
  <si>
    <t>Month/Project</t>
  </si>
  <si>
    <t>January</t>
  </si>
  <si>
    <t>February</t>
  </si>
  <si>
    <t>March</t>
  </si>
  <si>
    <t>Project</t>
  </si>
  <si>
    <t>Project1</t>
  </si>
  <si>
    <t>Project2</t>
  </si>
  <si>
    <t>Project3</t>
  </si>
  <si>
    <t>Project4</t>
  </si>
  <si>
    <t>Bedecs</t>
  </si>
  <si>
    <t>Anna</t>
  </si>
  <si>
    <t>Gratacos Solsona</t>
  </si>
  <si>
    <t>Antonio</t>
  </si>
  <si>
    <t>Axen</t>
  </si>
  <si>
    <t>Thomas</t>
  </si>
  <si>
    <t>Lee</t>
  </si>
  <si>
    <t>Christina</t>
  </si>
  <si>
    <t>O’Donnell</t>
  </si>
  <si>
    <t>Martin</t>
  </si>
  <si>
    <t>Seattle</t>
  </si>
  <si>
    <t>Boston</t>
  </si>
  <si>
    <t>Los Angelas</t>
  </si>
  <si>
    <t>New York</t>
  </si>
  <si>
    <t>Minneapolis</t>
  </si>
  <si>
    <t>City</t>
  </si>
  <si>
    <t>(123)555-0100</t>
  </si>
  <si>
    <t>Empl-001</t>
  </si>
  <si>
    <t>Empl-002</t>
  </si>
  <si>
    <t>Empl-003</t>
  </si>
  <si>
    <t>Empl-004</t>
  </si>
  <si>
    <t>Empl-005</t>
  </si>
  <si>
    <t>(123)545-0178</t>
  </si>
  <si>
    <t>(123)565-0155</t>
  </si>
  <si>
    <t>(123)555-0164</t>
  </si>
  <si>
    <t>(123)556-8100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</si>
</sst>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4" borderId="0" xfId="0" applyFont="1" applyFill="1"/>
    <xf numFmtId="0" fontId="1" fillId="0" borderId="1" xfId="1"/>
    <xf numFmtId="0" fontId="0" fillId="0" borderId="0" xfId="0" applyAlignment="1">
      <alignment horizontal="left"/>
    </xf>
    <xf numFmtId="0" fontId="2" fillId="3" borderId="0" xfId="3"/>
    <xf numFmtId="0" fontId="2" fillId="2" borderId="0" xfId="2"/>
    <xf numFmtId="165" fontId="0" fillId="0" borderId="0" xfId="0" applyNumberFormat="1"/>
  </cellXfs>
  <cellStyles count="4">
    <cellStyle name="Accent1" xfId="2" builtinId="29"/>
    <cellStyle name="Accent4" xfId="3" builtinId="41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Normal="100" workbookViewId="0">
      <selection activeCell="B9" sqref="B9"/>
    </sheetView>
  </sheetViews>
  <sheetFormatPr defaultColWidth="11.42578125" defaultRowHeight="15" x14ac:dyDescent="0.25"/>
  <cols>
    <col min="2" max="2" width="16" bestFit="1" customWidth="1"/>
    <col min="7" max="7" width="13.28515625" bestFit="1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31</v>
      </c>
      <c r="E1" s="2" t="s">
        <v>3</v>
      </c>
      <c r="F1" s="2" t="s">
        <v>4</v>
      </c>
      <c r="G1" s="2" t="s">
        <v>5</v>
      </c>
    </row>
    <row r="2" spans="1:7" x14ac:dyDescent="0.25">
      <c r="A2" t="s">
        <v>33</v>
      </c>
      <c r="B2" t="s">
        <v>16</v>
      </c>
      <c r="C2" t="s">
        <v>17</v>
      </c>
      <c r="D2" t="s">
        <v>26</v>
      </c>
      <c r="E2">
        <v>23</v>
      </c>
      <c r="F2" s="6">
        <v>2500</v>
      </c>
      <c r="G2" t="s">
        <v>32</v>
      </c>
    </row>
    <row r="3" spans="1:7" x14ac:dyDescent="0.25">
      <c r="A3" t="s">
        <v>34</v>
      </c>
      <c r="B3" t="s">
        <v>18</v>
      </c>
      <c r="C3" t="s">
        <v>19</v>
      </c>
      <c r="D3" t="s">
        <v>27</v>
      </c>
      <c r="E3">
        <v>22</v>
      </c>
      <c r="F3" s="6">
        <v>1800</v>
      </c>
      <c r="G3" t="s">
        <v>38</v>
      </c>
    </row>
    <row r="4" spans="1:7" x14ac:dyDescent="0.25">
      <c r="A4" t="s">
        <v>35</v>
      </c>
      <c r="B4" t="s">
        <v>20</v>
      </c>
      <c r="C4" t="s">
        <v>21</v>
      </c>
      <c r="D4" t="s">
        <v>28</v>
      </c>
      <c r="E4">
        <v>18</v>
      </c>
      <c r="F4" s="6">
        <v>800</v>
      </c>
      <c r="G4" t="s">
        <v>39</v>
      </c>
    </row>
    <row r="5" spans="1:7" x14ac:dyDescent="0.25">
      <c r="A5" t="s">
        <v>36</v>
      </c>
      <c r="B5" t="s">
        <v>22</v>
      </c>
      <c r="C5" t="s">
        <v>23</v>
      </c>
      <c r="D5" t="s">
        <v>29</v>
      </c>
      <c r="E5">
        <v>29</v>
      </c>
      <c r="F5" s="6">
        <v>1500</v>
      </c>
      <c r="G5" t="s">
        <v>40</v>
      </c>
    </row>
    <row r="6" spans="1:7" x14ac:dyDescent="0.25">
      <c r="A6" t="s">
        <v>37</v>
      </c>
      <c r="B6" t="s">
        <v>24</v>
      </c>
      <c r="C6" t="s">
        <v>25</v>
      </c>
      <c r="D6" t="s">
        <v>30</v>
      </c>
      <c r="E6">
        <v>24</v>
      </c>
      <c r="F6" s="6">
        <v>1000</v>
      </c>
      <c r="G6" t="s">
        <v>41</v>
      </c>
    </row>
    <row r="9" spans="1:7" x14ac:dyDescent="0.25">
      <c r="A9" s="4" t="s">
        <v>0</v>
      </c>
      <c r="B9" s="1" t="s">
        <v>35</v>
      </c>
    </row>
    <row r="10" spans="1:7" x14ac:dyDescent="0.25">
      <c r="A10" s="4" t="s">
        <v>1</v>
      </c>
      <c r="B10" s="3" t="str">
        <f>VLOOKUP($B$9,TABLE1,2)</f>
        <v>Axen</v>
      </c>
    </row>
    <row r="11" spans="1:7" x14ac:dyDescent="0.25">
      <c r="A11" s="4" t="s">
        <v>6</v>
      </c>
      <c r="B11" s="3" t="str">
        <f>VLOOKUP($B$9,TABLE1,3)</f>
        <v>Thomas</v>
      </c>
    </row>
    <row r="12" spans="1:7" x14ac:dyDescent="0.25">
      <c r="A12" s="4" t="s">
        <v>31</v>
      </c>
      <c r="B12" s="3" t="str">
        <f>VLOOKUP($B$9,TABLE1,4)</f>
        <v>Los Angelas</v>
      </c>
    </row>
    <row r="13" spans="1:7" x14ac:dyDescent="0.25">
      <c r="A13" s="4" t="s">
        <v>3</v>
      </c>
      <c r="B13" s="3">
        <f>VLOOKUP($B$9,TABLE1,5)</f>
        <v>18</v>
      </c>
    </row>
    <row r="14" spans="1:7" x14ac:dyDescent="0.25">
      <c r="A14" s="4" t="s">
        <v>4</v>
      </c>
      <c r="B14" s="3">
        <f>VLOOKUP($B$9,TABLE1,6)</f>
        <v>800</v>
      </c>
    </row>
    <row r="15" spans="1:7" x14ac:dyDescent="0.25">
      <c r="A15" s="4" t="s">
        <v>5</v>
      </c>
      <c r="B15" s="3" t="str">
        <f>VLOOKUP($B$9,TABLE1,7)</f>
        <v>(123)565-0155</v>
      </c>
    </row>
  </sheetData>
  <dataValidations count="1">
    <dataValidation type="list" allowBlank="1" showInputMessage="1" showErrorMessage="1" sqref="B9" xr:uid="{00000000-0002-0000-0000-000000000000}">
      <formula1>$A$2:$A$6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tabSelected="1" zoomScale="106" zoomScaleNormal="106" workbookViewId="0">
      <selection activeCell="B7" sqref="B7"/>
    </sheetView>
  </sheetViews>
  <sheetFormatPr defaultColWidth="11.42578125" defaultRowHeight="15" x14ac:dyDescent="0.25"/>
  <sheetData>
    <row r="1" spans="1:5" x14ac:dyDescent="0.25">
      <c r="A1" s="5" t="s">
        <v>7</v>
      </c>
      <c r="B1" s="5" t="s">
        <v>12</v>
      </c>
      <c r="C1" s="5" t="s">
        <v>13</v>
      </c>
      <c r="D1" s="5" t="s">
        <v>14</v>
      </c>
      <c r="E1" s="5" t="s">
        <v>15</v>
      </c>
    </row>
    <row r="2" spans="1:5" x14ac:dyDescent="0.25">
      <c r="A2" s="5" t="s">
        <v>8</v>
      </c>
      <c r="B2">
        <v>1167</v>
      </c>
      <c r="C2">
        <v>3050</v>
      </c>
      <c r="D2">
        <v>1082</v>
      </c>
      <c r="E2">
        <v>1683</v>
      </c>
    </row>
    <row r="3" spans="1:5" x14ac:dyDescent="0.25">
      <c r="A3" s="5" t="s">
        <v>9</v>
      </c>
      <c r="B3">
        <v>2313</v>
      </c>
      <c r="C3">
        <v>1210</v>
      </c>
      <c r="D3">
        <v>1305</v>
      </c>
      <c r="E3">
        <v>2822</v>
      </c>
    </row>
    <row r="4" spans="1:5" x14ac:dyDescent="0.25">
      <c r="A4" s="5" t="s">
        <v>10</v>
      </c>
      <c r="B4">
        <v>2744</v>
      </c>
      <c r="C4">
        <v>2377</v>
      </c>
      <c r="D4">
        <v>1003</v>
      </c>
      <c r="E4">
        <v>2534</v>
      </c>
    </row>
    <row r="6" spans="1:5" x14ac:dyDescent="0.25">
      <c r="A6" s="5" t="s">
        <v>11</v>
      </c>
      <c r="B6" s="1" t="s">
        <v>14</v>
      </c>
    </row>
    <row r="7" spans="1:5" x14ac:dyDescent="0.25">
      <c r="A7" s="5" t="s">
        <v>8</v>
      </c>
      <c r="B7">
        <f>HLOOKUP($B$6,$A$1:$E$4,2,FALSE)</f>
        <v>1082</v>
      </c>
    </row>
    <row r="8" spans="1:5" x14ac:dyDescent="0.25">
      <c r="A8" s="5" t="s">
        <v>9</v>
      </c>
      <c r="B8">
        <f>HLOOKUP($B$6,$A$1:$E$4,3,FALSE)</f>
        <v>1305</v>
      </c>
    </row>
    <row r="9" spans="1:5" x14ac:dyDescent="0.25">
      <c r="A9" s="5" t="s">
        <v>10</v>
      </c>
      <c r="B9">
        <f>HLOOKUP($B$6,$A$1:$E$4,4,FALSE)</f>
        <v>1003</v>
      </c>
    </row>
  </sheetData>
  <dataValidations count="1">
    <dataValidation type="list" allowBlank="1" showInputMessage="1" showErrorMessage="1" sqref="B6" xr:uid="{00000000-0002-0000-0100-000000000000}">
      <formula1>$B$1:$E$1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VLOOKUP</vt:lpstr>
      <vt:lpstr>HLOOKUP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 Valentín</cp:lastModifiedBy>
  <dcterms:created xsi:type="dcterms:W3CDTF">2010-01-21T19:01:28Z</dcterms:created>
  <dcterms:modified xsi:type="dcterms:W3CDTF">2018-07-26T03:46:36Z</dcterms:modified>
</cp:coreProperties>
</file>