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vh_x\Desktop\Archivos\Capítulo 12\"/>
    </mc:Choice>
  </mc:AlternateContent>
  <bookViews>
    <workbookView xWindow="120" yWindow="60" windowWidth="18915" windowHeight="8505"/>
  </bookViews>
  <sheets>
    <sheet name="Alumnos Verano" sheetId="1" r:id="rId1"/>
    <sheet name="Lista de Alumnos" sheetId="2" r:id="rId2"/>
    <sheet name="TablaVentas" sheetId="3" r:id="rId3"/>
  </sheets>
  <definedNames>
    <definedName name="alumnos">'Alumnos Verano'!$A$3:$J$15</definedName>
    <definedName name="codigo">'Alumnos Verano'!$A$4:$A$15</definedName>
    <definedName name="productos">TablaVentas!$I$5:$K$11</definedName>
    <definedName name="vendedor">TablaVentas!$I$13:$K$17</definedName>
  </definedNames>
  <calcPr calcId="162913"/>
</workbook>
</file>

<file path=xl/calcChain.xml><?xml version="1.0" encoding="utf-8"?>
<calcChain xmlns="http://schemas.openxmlformats.org/spreadsheetml/2006/main">
  <c r="G6" i="3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  <c r="J4" i="1"/>
  <c r="B8" i="2" l="1"/>
  <c r="B7" i="2"/>
  <c r="B6" i="2"/>
  <c r="B5" i="2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</calcChain>
</file>

<file path=xl/sharedStrings.xml><?xml version="1.0" encoding="utf-8"?>
<sst xmlns="http://schemas.openxmlformats.org/spreadsheetml/2006/main" count="153" uniqueCount="98">
  <si>
    <t>Alumnos 1er Ciclo - Puente Piedra</t>
  </si>
  <si>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</si>
  <si>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</si>
  <si>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</si>
  <si>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</si>
  <si>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</si>
  <si>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</si>
  <si>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</si>
  <si>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</si>
  <si>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</si>
  <si>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</si>
  <si>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Histograma por notas</t>
  </si>
  <si>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</si>
  <si>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</si>
  <si>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</si>
  <si>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</si>
  <si>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</si>
  <si>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</si>
  <si>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</si>
  <si>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</si>
  <si>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</si>
  <si>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</si>
  <si>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</si>
  <si>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</si>
  <si>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</si>
  <si>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</si>
  <si>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</si>
  <si>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</si>
  <si>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</si>
  <si>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</si>
  <si>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</si>
  <si>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</si>
  <si>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</si>
  <si>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</si>
  <si>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</si>
  <si>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</si>
  <si>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</si>
  <si>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</si>
  <si>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</si>
  <si>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</si>
  <si>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</si>
  <si>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</si>
  <si>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</si>
  <si>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</si>
  <si>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</si>
  <si>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</si>
  <si>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</si>
  <si>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</si>
  <si>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</si>
  <si>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</si>
  <si>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</si>
  <si>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</si>
  <si>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</si>
  <si>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</si>
  <si>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</si>
  <si>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</si>
  <si>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</si>
  <si>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</si>
  <si>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</si>
  <si>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</si>
  <si>
    <t>Promedio</t>
  </si>
  <si>
    <t>Código Producto</t>
  </si>
  <si>
    <t>Producto</t>
  </si>
  <si>
    <t>Vendedor</t>
  </si>
  <si>
    <t>CódigoProducto</t>
  </si>
  <si>
    <t>PRO-001</t>
  </si>
  <si>
    <t>PRO-002</t>
  </si>
  <si>
    <t>PRO-003</t>
  </si>
  <si>
    <t>PRO-004</t>
  </si>
  <si>
    <t>PRO-005</t>
  </si>
  <si>
    <t>PRO-006</t>
  </si>
  <si>
    <t>Lista de productos vendidos - Handsofthelp</t>
  </si>
  <si>
    <t>Hoja Bond A4</t>
  </si>
  <si>
    <t>Precio X millar</t>
  </si>
  <si>
    <t>Hoja Bond A3</t>
  </si>
  <si>
    <t>Hoja Bond A5</t>
  </si>
  <si>
    <t>Papel Canson</t>
  </si>
  <si>
    <t>Papel Adhesivo simple</t>
  </si>
  <si>
    <t>Papel Adhesivo especial</t>
  </si>
  <si>
    <t>Cantidad X millar</t>
  </si>
  <si>
    <t>Monto Total</t>
  </si>
  <si>
    <t>Fecha de Pedido</t>
  </si>
  <si>
    <t>CódigoVendedor</t>
  </si>
  <si>
    <t>Apellidos</t>
  </si>
  <si>
    <t>VEN-001</t>
  </si>
  <si>
    <t>VEN-002</t>
  </si>
  <si>
    <t>VEN-003</t>
  </si>
  <si>
    <t>VEN-004</t>
  </si>
  <si>
    <t>Valentin Huiza</t>
  </si>
  <si>
    <t>Handz</t>
  </si>
  <si>
    <t>Garcia Olortegui</t>
  </si>
  <si>
    <t>Helen</t>
  </si>
  <si>
    <t>Cardenas Fernandez</t>
  </si>
  <si>
    <t>Leiner</t>
  </si>
  <si>
    <t>Huisa Ylla</t>
  </si>
  <si>
    <t>Gabriel</t>
  </si>
  <si>
    <t>Selección por código de producto</t>
  </si>
  <si>
    <t>Selección por código de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</si>
</sst>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64" fontId="7" fillId="0" borderId="0" applyFont="0" applyFill="0" applyBorder="0" applyAlignment="0" applyProtection="0"/>
    <xf numFmtId="0" fontId="8" fillId="0" borderId="3" applyNumberFormat="0" applyFill="0" applyAlignment="0" applyProtection="0"/>
    <xf numFmtId="0" fontId="7" fillId="3" borderId="4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2" xfId="2"/>
    <xf numFmtId="165" fontId="0" fillId="0" borderId="0" xfId="0" applyNumberFormat="1"/>
    <xf numFmtId="0" fontId="6" fillId="0" borderId="0" xfId="0" applyFont="1"/>
    <xf numFmtId="0" fontId="1" fillId="0" borderId="1" xfId="1"/>
    <xf numFmtId="0" fontId="1" fillId="0" borderId="0" xfId="1" applyFill="1" applyBorder="1"/>
    <xf numFmtId="164" fontId="0" fillId="0" borderId="0" xfId="0" applyNumberFormat="1"/>
    <xf numFmtId="0" fontId="9" fillId="0" borderId="1" xfId="1" applyFont="1"/>
    <xf numFmtId="0" fontId="10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3" applyFont="1"/>
    <xf numFmtId="0" fontId="9" fillId="0" borderId="3" xfId="4" applyFont="1"/>
    <xf numFmtId="0" fontId="11" fillId="3" borderId="4" xfId="5" applyFont="1"/>
    <xf numFmtId="164" fontId="11" fillId="3" borderId="4" xfId="5" applyNumberFormat="1" applyFont="1"/>
    <xf numFmtId="0" fontId="13" fillId="0" borderId="0" xfId="0" applyFont="1" applyAlignment="1">
      <alignment wrapText="1"/>
    </xf>
    <xf numFmtId="0" fontId="12" fillId="0" borderId="0" xfId="0" applyFont="1" applyAlignment="1">
      <alignment horizontal="center"/>
    </xf>
  </cellXfs>
  <cellStyles count="6">
    <cellStyle name="Celda vinculada" xfId="2" builtinId="24"/>
    <cellStyle name="Moneda" xfId="3" builtinId="4"/>
    <cellStyle name="Normal" xfId="0" builtinId="0"/>
    <cellStyle name="Notas" xfId="5" builtinId="10"/>
    <cellStyle name="Título 2" xfId="1" builtinId="17"/>
    <cellStyle name="Título 3" xfId="4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5" zoomScaleNormal="115" workbookViewId="0">
      <selection activeCell="D18" sqref="D18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0</v>
      </c>
    </row>
    <row r="2" spans="1:11" ht="15.75" x14ac:dyDescent="0.25">
      <c r="A2" s="2" t="s">
        <v>1</v>
      </c>
      <c r="B2" s="3" t="s">
        <v>2</v>
      </c>
    </row>
    <row r="3" spans="1:11" ht="1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1" ht="16.5" thickTop="1" x14ac:dyDescent="0.3">
      <c r="A4" t="s">
        <v>13</v>
      </c>
      <c r="B4" t="s">
        <v>14</v>
      </c>
      <c r="C4" t="s">
        <v>15</v>
      </c>
      <c r="D4" t="s">
        <v>16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17</v>
      </c>
      <c r="B5" t="s">
        <v>18</v>
      </c>
      <c r="C5" t="s">
        <v>19</v>
      </c>
      <c r="D5" t="s">
        <v>20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21</v>
      </c>
      <c r="B6" t="s">
        <v>22</v>
      </c>
      <c r="C6" t="s">
        <v>23</v>
      </c>
      <c r="D6" t="s">
        <v>24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25</v>
      </c>
      <c r="B7" t="s">
        <v>26</v>
      </c>
      <c r="C7" t="s">
        <v>27</v>
      </c>
      <c r="D7" t="s">
        <v>28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29</v>
      </c>
      <c r="B8" t="s">
        <v>30</v>
      </c>
      <c r="C8" t="s">
        <v>31</v>
      </c>
      <c r="D8" t="s">
        <v>32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33</v>
      </c>
      <c r="B9" t="s">
        <v>34</v>
      </c>
      <c r="C9" t="s">
        <v>35</v>
      </c>
      <c r="D9" t="s">
        <v>36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37</v>
      </c>
      <c r="B10" t="s">
        <v>38</v>
      </c>
      <c r="C10" t="s">
        <v>39</v>
      </c>
      <c r="D10" t="s">
        <v>40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41</v>
      </c>
      <c r="B11" t="s">
        <v>42</v>
      </c>
      <c r="C11" t="s">
        <v>43</v>
      </c>
      <c r="D11" t="s">
        <v>44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45</v>
      </c>
      <c r="B12" t="s">
        <v>46</v>
      </c>
      <c r="C12" t="s">
        <v>47</v>
      </c>
      <c r="D12" t="s">
        <v>48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49</v>
      </c>
      <c r="B13" t="s">
        <v>50</v>
      </c>
      <c r="C13" t="s">
        <v>51</v>
      </c>
      <c r="D13" t="s">
        <v>52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53</v>
      </c>
      <c r="B14" t="s">
        <v>54</v>
      </c>
      <c r="C14" t="s">
        <v>42</v>
      </c>
      <c r="D14" t="s">
        <v>55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56</v>
      </c>
      <c r="B15" t="s">
        <v>57</v>
      </c>
      <c r="C15" t="s">
        <v>58</v>
      </c>
      <c r="D15" t="s">
        <v>59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dataValidations count="3">
    <dataValidation allowBlank="1" showInputMessage="1" showErrorMessage="1" errorTitle="Cuidado" error="Solo ingrese  notas de 0 a 20 por favor..." sqref="E4:H15"/>
    <dataValidation operator="equal" allowBlank="1" showInputMessage="1" showErrorMessage="1" sqref="D18"/>
    <dataValidation type="whole" allowBlank="1" showInputMessage="1" showErrorMessage="1" sqref="I4:I15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4" sqref="A24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0</v>
      </c>
    </row>
    <row r="2" spans="1:2" ht="15.75" x14ac:dyDescent="0.25">
      <c r="A2" s="2" t="s">
        <v>1</v>
      </c>
      <c r="B2" s="3" t="s">
        <v>2</v>
      </c>
    </row>
    <row r="4" spans="1:2" ht="22.5" customHeight="1" thickBot="1" x14ac:dyDescent="0.35">
      <c r="A4" s="7" t="s">
        <v>3</v>
      </c>
    </row>
    <row r="5" spans="1:2" ht="22.5" customHeight="1" thickTop="1" thickBot="1" x14ac:dyDescent="0.35">
      <c r="A5" s="7" t="s">
        <v>4</v>
      </c>
      <c r="B5" t="e">
        <f>VLOOKUP($B$4,alumnos,2,FALSE)</f>
        <v>#N/A</v>
      </c>
    </row>
    <row r="6" spans="1:2" ht="22.5" customHeight="1" thickTop="1" thickBot="1" x14ac:dyDescent="0.35">
      <c r="A6" s="7" t="s">
        <v>5</v>
      </c>
      <c r="B6" t="e">
        <f>VLOOKUP($B$4,alumnos,3,FALSE)</f>
        <v>#N/A</v>
      </c>
    </row>
    <row r="7" spans="1:2" ht="22.5" customHeight="1" thickTop="1" thickBot="1" x14ac:dyDescent="0.35">
      <c r="A7" s="7" t="s">
        <v>6</v>
      </c>
      <c r="B7" t="e">
        <f>VLOOKUP($B$4,alumnos,4,FALSE)</f>
        <v>#N/A</v>
      </c>
    </row>
    <row r="8" spans="1:2" ht="18" thickTop="1" x14ac:dyDescent="0.3">
      <c r="A8" s="8" t="s">
        <v>60</v>
      </c>
      <c r="B8" t="e">
        <f>VLOOKUP($B$4,alumnos,10,FALSE)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sqref="A1:C1"/>
    </sheetView>
  </sheetViews>
  <sheetFormatPr baseColWidth="10" defaultRowHeight="15" x14ac:dyDescent="0.25"/>
  <cols>
    <col min="1" max="1" width="15.5703125" customWidth="1"/>
    <col min="2" max="2" width="22.7109375" bestFit="1" customWidth="1"/>
    <col min="3" max="3" width="18.28515625" bestFit="1" customWidth="1"/>
    <col min="4" max="4" width="19" bestFit="1" customWidth="1"/>
    <col min="5" max="5" width="16.85546875" customWidth="1"/>
    <col min="6" max="6" width="15" customWidth="1"/>
    <col min="8" max="8" width="2.5703125" customWidth="1"/>
    <col min="9" max="9" width="14.140625" customWidth="1"/>
    <col min="10" max="10" width="20.85546875" customWidth="1"/>
    <col min="11" max="11" width="12.140625" customWidth="1"/>
  </cols>
  <sheetData>
    <row r="1" spans="1:11" ht="13.5" customHeight="1" x14ac:dyDescent="0.25">
      <c r="A1" s="20" t="s">
        <v>71</v>
      </c>
      <c r="B1" s="20"/>
      <c r="C1" s="20"/>
    </row>
    <row r="2" spans="1:11" ht="27.75" customHeight="1" x14ac:dyDescent="0.3">
      <c r="A2" s="11"/>
      <c r="B2" s="11"/>
      <c r="C2" s="11"/>
      <c r="E2" s="19" t="s">
        <v>96</v>
      </c>
      <c r="F2" t="s">
        <v>69</v>
      </c>
    </row>
    <row r="3" spans="1:11" ht="24" x14ac:dyDescent="0.3">
      <c r="A3" s="11"/>
      <c r="B3" s="11"/>
      <c r="C3" s="11"/>
      <c r="E3" s="19" t="s">
        <v>97</v>
      </c>
      <c r="F3" t="s">
        <v>85</v>
      </c>
    </row>
    <row r="4" spans="1:11" ht="5.25" customHeight="1" x14ac:dyDescent="0.25"/>
    <row r="5" spans="1:11" ht="15.75" thickBot="1" x14ac:dyDescent="0.3">
      <c r="A5" s="10" t="s">
        <v>61</v>
      </c>
      <c r="B5" s="10" t="s">
        <v>62</v>
      </c>
      <c r="C5" s="10" t="s">
        <v>82</v>
      </c>
      <c r="D5" s="10" t="s">
        <v>63</v>
      </c>
      <c r="E5" s="10" t="s">
        <v>81</v>
      </c>
      <c r="F5" s="10" t="s">
        <v>79</v>
      </c>
      <c r="G5" s="10" t="s">
        <v>80</v>
      </c>
      <c r="I5" s="16" t="s">
        <v>64</v>
      </c>
      <c r="J5" s="16" t="s">
        <v>62</v>
      </c>
      <c r="K5" s="16" t="s">
        <v>73</v>
      </c>
    </row>
    <row r="6" spans="1:11" ht="15.75" thickTop="1" x14ac:dyDescent="0.25">
      <c r="A6" s="12" t="s">
        <v>65</v>
      </c>
      <c r="B6" s="12" t="str">
        <f t="shared" ref="B6:B26" si="0">VLOOKUP(A6,productos,2,FALSE)</f>
        <v>Hoja Bond A4</v>
      </c>
      <c r="C6" s="12" t="s">
        <v>85</v>
      </c>
      <c r="D6" s="12" t="str">
        <f t="shared" ref="D6:D26" si="1">VLOOKUP(C6,vendedor,2,FALSE)</f>
        <v>Garcia Olortegui</v>
      </c>
      <c r="E6" s="13">
        <v>40179</v>
      </c>
      <c r="F6" s="14">
        <v>4</v>
      </c>
      <c r="G6" s="15">
        <f>IF(A6=$I$6,$K$6*F6,IF(A6=$I$7,$K$7*F6,IF(A6=$I$8,$K$8*F6,IF(A6=$I$9,$K$9*F6,IF(A6=$I$10,$K$10*F6,IF(A6=$I$11,$K$11*F6))))))</f>
        <v>96</v>
      </c>
      <c r="I6" s="17" t="s">
        <v>65</v>
      </c>
      <c r="J6" s="17" t="s">
        <v>72</v>
      </c>
      <c r="K6" s="18">
        <v>24</v>
      </c>
    </row>
    <row r="7" spans="1:11" x14ac:dyDescent="0.25">
      <c r="A7" s="12" t="s">
        <v>66</v>
      </c>
      <c r="B7" s="12" t="str">
        <f t="shared" si="0"/>
        <v>Hoja Bond A3</v>
      </c>
      <c r="C7" s="12" t="s">
        <v>86</v>
      </c>
      <c r="D7" s="12" t="str">
        <f t="shared" si="1"/>
        <v>Cardenas Fernandez</v>
      </c>
      <c r="E7" s="13">
        <v>40180</v>
      </c>
      <c r="F7" s="14">
        <v>5</v>
      </c>
      <c r="G7" s="15">
        <f t="shared" ref="G7:G26" si="2">IF(A7=$I$6,$K$6*F7,IF(A7=$I$7,$K$7*F7,IF(A7=$I$8,$K$8*F7,IF(A7=$I$9,$K$9*F7,IF(A7=$I$10,$K$10*F7,IF(A7=$I$11,$K$11*F7))))))</f>
        <v>220</v>
      </c>
      <c r="I7" s="17" t="s">
        <v>66</v>
      </c>
      <c r="J7" s="17" t="s">
        <v>74</v>
      </c>
      <c r="K7" s="18">
        <v>44</v>
      </c>
    </row>
    <row r="8" spans="1:11" x14ac:dyDescent="0.25">
      <c r="A8" s="12" t="s">
        <v>67</v>
      </c>
      <c r="B8" s="12" t="str">
        <f t="shared" si="0"/>
        <v>Hoja Bond A5</v>
      </c>
      <c r="C8" s="12" t="s">
        <v>85</v>
      </c>
      <c r="D8" s="12" t="str">
        <f t="shared" si="1"/>
        <v>Garcia Olortegui</v>
      </c>
      <c r="E8" s="13">
        <v>40181</v>
      </c>
      <c r="F8" s="14">
        <v>3</v>
      </c>
      <c r="G8" s="15">
        <f t="shared" si="2"/>
        <v>54</v>
      </c>
      <c r="I8" s="17" t="s">
        <v>67</v>
      </c>
      <c r="J8" s="17" t="s">
        <v>75</v>
      </c>
      <c r="K8" s="18">
        <v>18</v>
      </c>
    </row>
    <row r="9" spans="1:11" x14ac:dyDescent="0.25">
      <c r="A9" s="12" t="s">
        <v>68</v>
      </c>
      <c r="B9" s="12" t="str">
        <f t="shared" si="0"/>
        <v>Papel Canson</v>
      </c>
      <c r="C9" s="12" t="s">
        <v>84</v>
      </c>
      <c r="D9" s="12" t="str">
        <f t="shared" si="1"/>
        <v>Valentin Huiza</v>
      </c>
      <c r="E9" s="13">
        <v>40182</v>
      </c>
      <c r="F9" s="14">
        <v>2</v>
      </c>
      <c r="G9" s="15">
        <f t="shared" si="2"/>
        <v>112</v>
      </c>
      <c r="I9" s="17" t="s">
        <v>68</v>
      </c>
      <c r="J9" s="17" t="s">
        <v>76</v>
      </c>
      <c r="K9" s="18">
        <v>56</v>
      </c>
    </row>
    <row r="10" spans="1:11" x14ac:dyDescent="0.25">
      <c r="A10" s="12" t="s">
        <v>69</v>
      </c>
      <c r="B10" s="12" t="str">
        <f t="shared" si="0"/>
        <v>Papel Adhesivo simple</v>
      </c>
      <c r="C10" s="12" t="s">
        <v>87</v>
      </c>
      <c r="D10" s="12" t="str">
        <f t="shared" si="1"/>
        <v>Huisa Ylla</v>
      </c>
      <c r="E10" s="13">
        <v>40183</v>
      </c>
      <c r="F10" s="14">
        <v>1</v>
      </c>
      <c r="G10" s="15">
        <f t="shared" si="2"/>
        <v>124</v>
      </c>
      <c r="I10" s="17" t="s">
        <v>69</v>
      </c>
      <c r="J10" s="17" t="s">
        <v>77</v>
      </c>
      <c r="K10" s="18">
        <v>124</v>
      </c>
    </row>
    <row r="11" spans="1:11" x14ac:dyDescent="0.25">
      <c r="A11" s="12" t="s">
        <v>70</v>
      </c>
      <c r="B11" s="12" t="str">
        <f t="shared" si="0"/>
        <v>Papel Adhesivo especial</v>
      </c>
      <c r="C11" s="12" t="s">
        <v>84</v>
      </c>
      <c r="D11" s="12" t="str">
        <f t="shared" si="1"/>
        <v>Valentin Huiza</v>
      </c>
      <c r="E11" s="13">
        <v>40184</v>
      </c>
      <c r="F11" s="14">
        <v>6</v>
      </c>
      <c r="G11" s="15">
        <f t="shared" si="2"/>
        <v>864</v>
      </c>
      <c r="I11" s="17" t="s">
        <v>70</v>
      </c>
      <c r="J11" s="17" t="s">
        <v>78</v>
      </c>
      <c r="K11" s="18">
        <v>144</v>
      </c>
    </row>
    <row r="12" spans="1:11" x14ac:dyDescent="0.25">
      <c r="A12" s="12" t="s">
        <v>69</v>
      </c>
      <c r="B12" s="12" t="str">
        <f t="shared" si="0"/>
        <v>Papel Adhesivo simple</v>
      </c>
      <c r="C12" s="12" t="s">
        <v>84</v>
      </c>
      <c r="D12" s="12" t="str">
        <f t="shared" si="1"/>
        <v>Valentin Huiza</v>
      </c>
      <c r="E12" s="13">
        <v>40185</v>
      </c>
      <c r="F12" s="14">
        <v>4</v>
      </c>
      <c r="G12" s="15">
        <f t="shared" si="2"/>
        <v>496</v>
      </c>
      <c r="I12" s="12"/>
      <c r="J12" s="12"/>
      <c r="K12" s="12"/>
    </row>
    <row r="13" spans="1:11" ht="15.75" thickBot="1" x14ac:dyDescent="0.3">
      <c r="A13" s="12" t="s">
        <v>67</v>
      </c>
      <c r="B13" s="12" t="str">
        <f t="shared" si="0"/>
        <v>Hoja Bond A5</v>
      </c>
      <c r="C13" s="12" t="s">
        <v>85</v>
      </c>
      <c r="D13" s="12" t="str">
        <f t="shared" si="1"/>
        <v>Garcia Olortegui</v>
      </c>
      <c r="E13" s="13">
        <v>40186</v>
      </c>
      <c r="F13" s="14">
        <v>4</v>
      </c>
      <c r="G13" s="15">
        <f t="shared" si="2"/>
        <v>72</v>
      </c>
      <c r="I13" s="16" t="s">
        <v>82</v>
      </c>
      <c r="J13" s="16" t="s">
        <v>83</v>
      </c>
      <c r="K13" s="16" t="s">
        <v>6</v>
      </c>
    </row>
    <row r="14" spans="1:11" x14ac:dyDescent="0.25">
      <c r="A14" s="12" t="s">
        <v>66</v>
      </c>
      <c r="B14" s="12" t="str">
        <f t="shared" si="0"/>
        <v>Hoja Bond A3</v>
      </c>
      <c r="C14" s="12" t="s">
        <v>86</v>
      </c>
      <c r="D14" s="12" t="str">
        <f t="shared" si="1"/>
        <v>Cardenas Fernandez</v>
      </c>
      <c r="E14" s="13">
        <v>40187</v>
      </c>
      <c r="F14" s="14">
        <v>3</v>
      </c>
      <c r="G14" s="15">
        <f t="shared" si="2"/>
        <v>132</v>
      </c>
      <c r="I14" s="17" t="s">
        <v>84</v>
      </c>
      <c r="J14" s="17" t="s">
        <v>88</v>
      </c>
      <c r="K14" s="18" t="s">
        <v>89</v>
      </c>
    </row>
    <row r="15" spans="1:11" x14ac:dyDescent="0.25">
      <c r="A15" s="12" t="s">
        <v>68</v>
      </c>
      <c r="B15" s="12" t="str">
        <f t="shared" si="0"/>
        <v>Papel Canson</v>
      </c>
      <c r="C15" s="12" t="s">
        <v>87</v>
      </c>
      <c r="D15" s="12" t="str">
        <f t="shared" si="1"/>
        <v>Huisa Ylla</v>
      </c>
      <c r="E15" s="13">
        <v>40188</v>
      </c>
      <c r="F15" s="14">
        <v>6</v>
      </c>
      <c r="G15" s="15">
        <f t="shared" si="2"/>
        <v>336</v>
      </c>
      <c r="I15" s="17" t="s">
        <v>85</v>
      </c>
      <c r="J15" s="17" t="s">
        <v>90</v>
      </c>
      <c r="K15" s="18" t="s">
        <v>91</v>
      </c>
    </row>
    <row r="16" spans="1:11" x14ac:dyDescent="0.25">
      <c r="A16" s="12" t="s">
        <v>66</v>
      </c>
      <c r="B16" s="12" t="str">
        <f t="shared" si="0"/>
        <v>Hoja Bond A3</v>
      </c>
      <c r="C16" s="12" t="s">
        <v>86</v>
      </c>
      <c r="D16" s="12" t="str">
        <f t="shared" si="1"/>
        <v>Cardenas Fernandez</v>
      </c>
      <c r="E16" s="13">
        <v>40189</v>
      </c>
      <c r="F16" s="14">
        <v>4</v>
      </c>
      <c r="G16" s="15">
        <f t="shared" si="2"/>
        <v>176</v>
      </c>
      <c r="I16" s="17" t="s">
        <v>86</v>
      </c>
      <c r="J16" s="17" t="s">
        <v>92</v>
      </c>
      <c r="K16" s="18" t="s">
        <v>93</v>
      </c>
    </row>
    <row r="17" spans="1:11" x14ac:dyDescent="0.25">
      <c r="A17" s="12" t="s">
        <v>68</v>
      </c>
      <c r="B17" s="12" t="str">
        <f t="shared" si="0"/>
        <v>Papel Canson</v>
      </c>
      <c r="C17" s="12" t="s">
        <v>84</v>
      </c>
      <c r="D17" s="12" t="str">
        <f t="shared" si="1"/>
        <v>Valentin Huiza</v>
      </c>
      <c r="E17" s="13">
        <v>40190</v>
      </c>
      <c r="F17" s="14">
        <v>1</v>
      </c>
      <c r="G17" s="15">
        <f t="shared" si="2"/>
        <v>56</v>
      </c>
      <c r="I17" s="17" t="s">
        <v>87</v>
      </c>
      <c r="J17" s="17" t="s">
        <v>94</v>
      </c>
      <c r="K17" s="18" t="s">
        <v>95</v>
      </c>
    </row>
    <row r="18" spans="1:11" x14ac:dyDescent="0.25">
      <c r="A18" s="12" t="s">
        <v>67</v>
      </c>
      <c r="B18" s="12" t="str">
        <f t="shared" si="0"/>
        <v>Hoja Bond A5</v>
      </c>
      <c r="C18" s="12" t="s">
        <v>85</v>
      </c>
      <c r="D18" s="12" t="str">
        <f t="shared" si="1"/>
        <v>Garcia Olortegui</v>
      </c>
      <c r="E18" s="13">
        <v>40191</v>
      </c>
      <c r="F18" s="14">
        <v>1</v>
      </c>
      <c r="G18" s="15">
        <f t="shared" si="2"/>
        <v>18</v>
      </c>
    </row>
    <row r="19" spans="1:11" x14ac:dyDescent="0.25">
      <c r="A19" s="12" t="s">
        <v>68</v>
      </c>
      <c r="B19" s="12" t="str">
        <f t="shared" si="0"/>
        <v>Papel Canson</v>
      </c>
      <c r="C19" s="12" t="s">
        <v>86</v>
      </c>
      <c r="D19" s="12" t="str">
        <f t="shared" si="1"/>
        <v>Cardenas Fernandez</v>
      </c>
      <c r="E19" s="13">
        <v>40192</v>
      </c>
      <c r="F19" s="14">
        <v>3</v>
      </c>
      <c r="G19" s="15">
        <f t="shared" si="2"/>
        <v>168</v>
      </c>
    </row>
    <row r="20" spans="1:11" x14ac:dyDescent="0.25">
      <c r="A20" s="12" t="s">
        <v>65</v>
      </c>
      <c r="B20" s="12" t="str">
        <f t="shared" si="0"/>
        <v>Hoja Bond A4</v>
      </c>
      <c r="C20" s="12" t="s">
        <v>87</v>
      </c>
      <c r="D20" s="12" t="str">
        <f t="shared" si="1"/>
        <v>Huisa Ylla</v>
      </c>
      <c r="E20" s="13">
        <v>40193</v>
      </c>
      <c r="F20" s="14">
        <v>2</v>
      </c>
      <c r="G20" s="15">
        <f t="shared" si="2"/>
        <v>48</v>
      </c>
    </row>
    <row r="21" spans="1:11" x14ac:dyDescent="0.25">
      <c r="A21" s="12" t="s">
        <v>67</v>
      </c>
      <c r="B21" s="12" t="str">
        <f t="shared" si="0"/>
        <v>Hoja Bond A5</v>
      </c>
      <c r="C21" s="12" t="s">
        <v>87</v>
      </c>
      <c r="D21" s="12" t="str">
        <f t="shared" si="1"/>
        <v>Huisa Ylla</v>
      </c>
      <c r="E21" s="13">
        <v>40194</v>
      </c>
      <c r="F21" s="14">
        <v>7</v>
      </c>
      <c r="G21" s="15">
        <f t="shared" si="2"/>
        <v>126</v>
      </c>
    </row>
    <row r="22" spans="1:11" x14ac:dyDescent="0.25">
      <c r="A22" s="12" t="s">
        <v>67</v>
      </c>
      <c r="B22" s="12" t="str">
        <f t="shared" si="0"/>
        <v>Hoja Bond A5</v>
      </c>
      <c r="C22" s="12" t="s">
        <v>84</v>
      </c>
      <c r="D22" s="12" t="str">
        <f t="shared" si="1"/>
        <v>Valentin Huiza</v>
      </c>
      <c r="E22" s="13">
        <v>40195</v>
      </c>
      <c r="F22" s="14">
        <v>3</v>
      </c>
      <c r="G22" s="15">
        <f t="shared" si="2"/>
        <v>54</v>
      </c>
      <c r="I22" s="9"/>
    </row>
    <row r="23" spans="1:11" x14ac:dyDescent="0.25">
      <c r="A23" s="12" t="s">
        <v>68</v>
      </c>
      <c r="B23" s="12" t="str">
        <f t="shared" si="0"/>
        <v>Papel Canson</v>
      </c>
      <c r="C23" s="12" t="s">
        <v>86</v>
      </c>
      <c r="D23" s="12" t="str">
        <f t="shared" si="1"/>
        <v>Cardenas Fernandez</v>
      </c>
      <c r="E23" s="13">
        <v>40196</v>
      </c>
      <c r="F23" s="14">
        <v>5</v>
      </c>
      <c r="G23" s="15">
        <f t="shared" si="2"/>
        <v>280</v>
      </c>
    </row>
    <row r="24" spans="1:11" x14ac:dyDescent="0.25">
      <c r="A24" s="12" t="s">
        <v>65</v>
      </c>
      <c r="B24" s="12" t="str">
        <f t="shared" si="0"/>
        <v>Hoja Bond A4</v>
      </c>
      <c r="C24" s="12" t="s">
        <v>84</v>
      </c>
      <c r="D24" s="12" t="str">
        <f t="shared" si="1"/>
        <v>Valentin Huiza</v>
      </c>
      <c r="E24" s="13">
        <v>40197</v>
      </c>
      <c r="F24" s="14">
        <v>4</v>
      </c>
      <c r="G24" s="15">
        <f t="shared" si="2"/>
        <v>96</v>
      </c>
    </row>
    <row r="25" spans="1:11" x14ac:dyDescent="0.25">
      <c r="A25" s="12" t="s">
        <v>70</v>
      </c>
      <c r="B25" s="12" t="str">
        <f t="shared" si="0"/>
        <v>Papel Adhesivo especial</v>
      </c>
      <c r="C25" s="12" t="s">
        <v>85</v>
      </c>
      <c r="D25" s="12" t="str">
        <f t="shared" si="1"/>
        <v>Garcia Olortegui</v>
      </c>
      <c r="E25" s="13">
        <v>40198</v>
      </c>
      <c r="F25" s="14">
        <v>3</v>
      </c>
      <c r="G25" s="15">
        <f t="shared" si="2"/>
        <v>432</v>
      </c>
    </row>
    <row r="26" spans="1:11" x14ac:dyDescent="0.25">
      <c r="A26" s="12" t="s">
        <v>67</v>
      </c>
      <c r="B26" s="12" t="str">
        <f t="shared" si="0"/>
        <v>Hoja Bond A5</v>
      </c>
      <c r="C26" s="12" t="s">
        <v>85</v>
      </c>
      <c r="D26" s="12" t="str">
        <f t="shared" si="1"/>
        <v>Garcia Olortegui</v>
      </c>
      <c r="E26" s="13">
        <v>40199</v>
      </c>
      <c r="F26" s="14">
        <v>4</v>
      </c>
      <c r="G26" s="15">
        <f t="shared" si="2"/>
        <v>72</v>
      </c>
      <c r="I26" s="9"/>
    </row>
  </sheetData>
  <mergeCells count="1">
    <mergeCell ref="A1:C1"/>
  </mergeCells>
  <dataValidations count="2">
    <dataValidation type="list" allowBlank="1" showInputMessage="1" showErrorMessage="1" sqref="A6:A26 F2">
      <formula1>$I$6:$I$11</formula1>
    </dataValidation>
    <dataValidation type="list" allowBlank="1" showInputMessage="1" showErrorMessage="1" sqref="C6:C26 F3">
      <formula1>$I$14:$I$17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Alumnos Verano</vt:lpstr>
      <vt:lpstr>Lista de Alumnos</vt:lpstr>
      <vt:lpstr>TablaVentas</vt:lpstr>
      <vt:lpstr>alumnos</vt:lpstr>
      <vt:lpstr>codigo</vt:lpstr>
      <vt:lpstr>productos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cp:lastPrinted>2010-08-07T06:41:15Z</cp:lastPrinted>
  <dcterms:created xsi:type="dcterms:W3CDTF">2010-01-22T05:01:23Z</dcterms:created>
  <dcterms:modified xsi:type="dcterms:W3CDTF">2015-07-23T16:52:03Z</dcterms:modified>
</cp:coreProperties>
</file>